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5490" activeTab="0"/>
  </bookViews>
  <sheets>
    <sheet name="Pricing" sheetId="1" r:id="rId1"/>
  </sheets>
  <externalReferences>
    <externalReference r:id="rId4"/>
    <externalReference r:id="rId5"/>
    <externalReference r:id="rId6"/>
  </externalReferences>
  <definedNames>
    <definedName name="_xlnm.Print_Area" localSheetId="0">'Pricing'!$A$1:$G$82</definedName>
  </definedNames>
  <calcPr fullCalcOnLoad="1"/>
</workbook>
</file>

<file path=xl/sharedStrings.xml><?xml version="1.0" encoding="utf-8"?>
<sst xmlns="http://schemas.openxmlformats.org/spreadsheetml/2006/main" count="353" uniqueCount="280">
  <si>
    <t>P/N</t>
  </si>
  <si>
    <t>V 1</t>
  </si>
  <si>
    <t>Lexmark Canada Public Sector Pricing Schedule</t>
  </si>
  <si>
    <t xml:space="preserve"> Liste des Prix du Secteur Public de Lexmark Canada</t>
  </si>
  <si>
    <t>Product Additions - Blue</t>
  </si>
  <si>
    <t>Price Changes - Red</t>
  </si>
  <si>
    <t>Printer</t>
  </si>
  <si>
    <t>Regular</t>
  </si>
  <si>
    <t>Imprimante</t>
  </si>
  <si>
    <t>No.</t>
  </si>
  <si>
    <t>Prix</t>
  </si>
  <si>
    <t>Laser Printers (Mono) / Imprimantes Laser (Monochrome)</t>
  </si>
  <si>
    <t>Color Printers / Imprimantes Laser Couleur</t>
  </si>
  <si>
    <t>Dot Matrix Printers / Imprimantes Matricielles</t>
  </si>
  <si>
    <t>Colour Tabloid / 11X17</t>
  </si>
  <si>
    <t>Digital Office Solutions / Solutions Digitales</t>
  </si>
  <si>
    <t>C925de</t>
  </si>
  <si>
    <t>24Z0000</t>
  </si>
  <si>
    <t>C792e</t>
  </si>
  <si>
    <t>C792de</t>
  </si>
  <si>
    <t>C792dte</t>
  </si>
  <si>
    <t>C792dhe</t>
  </si>
  <si>
    <t>47B0000</t>
  </si>
  <si>
    <t>47B0001</t>
  </si>
  <si>
    <t>47B0002</t>
  </si>
  <si>
    <t>47B0003</t>
  </si>
  <si>
    <t>X792de</t>
  </si>
  <si>
    <t>X792dte</t>
  </si>
  <si>
    <t>X792dtse</t>
  </si>
  <si>
    <t>X792dtme</t>
  </si>
  <si>
    <t>X792dtfe</t>
  </si>
  <si>
    <t>X792dtpe</t>
  </si>
  <si>
    <t>X925de 4</t>
  </si>
  <si>
    <t>C925dte</t>
  </si>
  <si>
    <t>24Z0056</t>
  </si>
  <si>
    <t>C950de</t>
  </si>
  <si>
    <t>22Z0000</t>
  </si>
  <si>
    <t>X950de</t>
  </si>
  <si>
    <t>X952dte</t>
  </si>
  <si>
    <t>X954dhe</t>
  </si>
  <si>
    <t>22Z0019</t>
  </si>
  <si>
    <t>22Z0020</t>
  </si>
  <si>
    <t>22Z0021</t>
  </si>
  <si>
    <t>2580+</t>
  </si>
  <si>
    <t>11C0099</t>
  </si>
  <si>
    <t>2580n+</t>
  </si>
  <si>
    <t>11C0109</t>
  </si>
  <si>
    <t>2581+</t>
  </si>
  <si>
    <t>11C0111</t>
  </si>
  <si>
    <t>2581n+</t>
  </si>
  <si>
    <t>11C0113</t>
  </si>
  <si>
    <t>2590+</t>
  </si>
  <si>
    <t>2590n+</t>
  </si>
  <si>
    <t>11C0118</t>
  </si>
  <si>
    <t>2591+</t>
  </si>
  <si>
    <t>11C0119</t>
  </si>
  <si>
    <t>11C2956</t>
  </si>
  <si>
    <t>2591n+</t>
  </si>
  <si>
    <t>11C2957</t>
  </si>
  <si>
    <t>24Z0653</t>
  </si>
  <si>
    <t>C748e</t>
  </si>
  <si>
    <t>C748de</t>
  </si>
  <si>
    <t>C748dte</t>
  </si>
  <si>
    <t>34T5012</t>
  </si>
  <si>
    <t>34T5013</t>
  </si>
  <si>
    <t>MS510dn</t>
  </si>
  <si>
    <t>MS610dn</t>
  </si>
  <si>
    <t>MS610dtn</t>
  </si>
  <si>
    <t>MS610de</t>
  </si>
  <si>
    <t>MS610dte</t>
  </si>
  <si>
    <t>35S0300</t>
  </si>
  <si>
    <t>35S0400</t>
  </si>
  <si>
    <t>35S0450</t>
  </si>
  <si>
    <t>35S0500</t>
  </si>
  <si>
    <t>35S0550</t>
  </si>
  <si>
    <t>MS810n</t>
  </si>
  <si>
    <t>MS810dn</t>
  </si>
  <si>
    <t>MS810dtn</t>
  </si>
  <si>
    <t>MS810de</t>
  </si>
  <si>
    <t>MS811dn</t>
  </si>
  <si>
    <t>MS811n</t>
  </si>
  <si>
    <t>MS811dtn</t>
  </si>
  <si>
    <t>MS812dn</t>
  </si>
  <si>
    <t>MS812dtn</t>
  </si>
  <si>
    <t>MS812de</t>
  </si>
  <si>
    <t>40G0100</t>
  </si>
  <si>
    <t>40G0110</t>
  </si>
  <si>
    <t>40G0410</t>
  </si>
  <si>
    <t>40G0150</t>
  </si>
  <si>
    <t>40G0210</t>
  </si>
  <si>
    <t>40G0200</t>
  </si>
  <si>
    <t>40G0440</t>
  </si>
  <si>
    <t>40G0310</t>
  </si>
  <si>
    <t>40G0470</t>
  </si>
  <si>
    <t>40G0350</t>
  </si>
  <si>
    <t>CS310n</t>
  </si>
  <si>
    <t>CS310dn</t>
  </si>
  <si>
    <t>CS410n</t>
  </si>
  <si>
    <t>CS410dn</t>
  </si>
  <si>
    <t>CS410dtn</t>
  </si>
  <si>
    <t>CS510de</t>
  </si>
  <si>
    <t>CS510dte</t>
  </si>
  <si>
    <t>28C0000</t>
  </si>
  <si>
    <t>28C0050</t>
  </si>
  <si>
    <t>28D0000</t>
  </si>
  <si>
    <t>28D0050</t>
  </si>
  <si>
    <t>28D0100</t>
  </si>
  <si>
    <t>28E0050</t>
  </si>
  <si>
    <t>28E0100</t>
  </si>
  <si>
    <t>MX310dn</t>
  </si>
  <si>
    <t>35S5700</t>
  </si>
  <si>
    <t>MX410de</t>
  </si>
  <si>
    <t>35S5701</t>
  </si>
  <si>
    <t>MX510de</t>
  </si>
  <si>
    <t>35S5702</t>
  </si>
  <si>
    <t>MX511de</t>
  </si>
  <si>
    <t>35S5703</t>
  </si>
  <si>
    <t>MX511dte</t>
  </si>
  <si>
    <t>35S5941</t>
  </si>
  <si>
    <t>MX511dhe</t>
  </si>
  <si>
    <t>35S5704</t>
  </si>
  <si>
    <t>MX611de</t>
  </si>
  <si>
    <t>35S6701</t>
  </si>
  <si>
    <t>MX611dte</t>
  </si>
  <si>
    <t>35S6800</t>
  </si>
  <si>
    <t>MX611dhe</t>
  </si>
  <si>
    <t>35S6702</t>
  </si>
  <si>
    <t>MX710de</t>
  </si>
  <si>
    <t>24T7401</t>
  </si>
  <si>
    <t>MX710dhe</t>
  </si>
  <si>
    <t>24T7310</t>
  </si>
  <si>
    <t>MX711de</t>
  </si>
  <si>
    <t>24T7404</t>
  </si>
  <si>
    <t>MX711dhe</t>
  </si>
  <si>
    <t>24T7320</t>
  </si>
  <si>
    <t>MX711dthe</t>
  </si>
  <si>
    <t>24T7406</t>
  </si>
  <si>
    <t>MX810de</t>
  </si>
  <si>
    <t>24T7407</t>
  </si>
  <si>
    <t>MX810dfe</t>
  </si>
  <si>
    <t>24T7408</t>
  </si>
  <si>
    <t>MX810dme</t>
  </si>
  <si>
    <t>24T7410</t>
  </si>
  <si>
    <t>MX810dte</t>
  </si>
  <si>
    <t>24T7411</t>
  </si>
  <si>
    <t>MX810dtfe</t>
  </si>
  <si>
    <t>24T7412</t>
  </si>
  <si>
    <t>MX810dtme</t>
  </si>
  <si>
    <t>24T7414</t>
  </si>
  <si>
    <t>MX810dxe</t>
  </si>
  <si>
    <t>24T7415</t>
  </si>
  <si>
    <t>MX810dxfe</t>
  </si>
  <si>
    <t>24T7416</t>
  </si>
  <si>
    <t>MX810dxme</t>
  </si>
  <si>
    <t>24T7418</t>
  </si>
  <si>
    <t>MX811de</t>
  </si>
  <si>
    <t>24T7419</t>
  </si>
  <si>
    <t>MX811dfe</t>
  </si>
  <si>
    <t>24T7420</t>
  </si>
  <si>
    <t>MX811dme</t>
  </si>
  <si>
    <t>24T7422</t>
  </si>
  <si>
    <t>MX811dte</t>
  </si>
  <si>
    <t>24T7423</t>
  </si>
  <si>
    <t>MX811dtfe</t>
  </si>
  <si>
    <t>24T7424</t>
  </si>
  <si>
    <t>MX811dtme</t>
  </si>
  <si>
    <t>24T7426</t>
  </si>
  <si>
    <t>MX811dxe</t>
  </si>
  <si>
    <t>24T7427</t>
  </si>
  <si>
    <t>MX811dxfe</t>
  </si>
  <si>
    <t>24T7428</t>
  </si>
  <si>
    <t>MX811dxme</t>
  </si>
  <si>
    <t>24T7430</t>
  </si>
  <si>
    <t>MX812de</t>
  </si>
  <si>
    <t>24T7431</t>
  </si>
  <si>
    <t>MX812dfe</t>
  </si>
  <si>
    <t>24T7432</t>
  </si>
  <si>
    <t>MX812dme</t>
  </si>
  <si>
    <t>24T7434</t>
  </si>
  <si>
    <t>MX812dte</t>
  </si>
  <si>
    <t>24T7435</t>
  </si>
  <si>
    <t>MX812dtfe</t>
  </si>
  <si>
    <t>24T7436</t>
  </si>
  <si>
    <t>MX812dtme</t>
  </si>
  <si>
    <t>24T7438</t>
  </si>
  <si>
    <t>MX812dxe</t>
  </si>
  <si>
    <t>24T7439</t>
  </si>
  <si>
    <t>MX812dxfe</t>
  </si>
  <si>
    <t>24T7440</t>
  </si>
  <si>
    <t>MX812dxme</t>
  </si>
  <si>
    <t>24T7442</t>
  </si>
  <si>
    <t>28C0500</t>
  </si>
  <si>
    <t>28C0550</t>
  </si>
  <si>
    <t>28D0500</t>
  </si>
  <si>
    <t>28D0550</t>
  </si>
  <si>
    <t>CX410dte</t>
  </si>
  <si>
    <t>28D0600</t>
  </si>
  <si>
    <t>28E0500</t>
  </si>
  <si>
    <t>CX510dhe</t>
  </si>
  <si>
    <t>28E0615</t>
  </si>
  <si>
    <t>CX510dthe</t>
  </si>
  <si>
    <t>28E0550</t>
  </si>
  <si>
    <t>Prices &amp; Rebates subject to change without notice</t>
  </si>
  <si>
    <t>Scanner</t>
  </si>
  <si>
    <t>16J0300</t>
  </si>
  <si>
    <t>MX6500e (for MS700/800)</t>
  </si>
  <si>
    <t>X748de</t>
  </si>
  <si>
    <t>X748dte</t>
  </si>
  <si>
    <t>X746de</t>
  </si>
  <si>
    <t>34T5011</t>
  </si>
  <si>
    <t>C746n</t>
  </si>
  <si>
    <t>C746dn</t>
  </si>
  <si>
    <t>C746dtn</t>
  </si>
  <si>
    <t>CX310n</t>
  </si>
  <si>
    <t>CX310dn</t>
  </si>
  <si>
    <t>CX410e</t>
  </si>
  <si>
    <t>CX410de</t>
  </si>
  <si>
    <t>CX510de</t>
  </si>
  <si>
    <t>MS312dn</t>
  </si>
  <si>
    <t>MS315dn</t>
  </si>
  <si>
    <t>35S0060</t>
  </si>
  <si>
    <t>35S0160</t>
  </si>
  <si>
    <t>MS415dn</t>
  </si>
  <si>
    <t>35S0260</t>
  </si>
  <si>
    <t>MS911de</t>
  </si>
  <si>
    <t>26Z0000</t>
  </si>
  <si>
    <t>MX910de</t>
  </si>
  <si>
    <t>MX911dte</t>
  </si>
  <si>
    <t>MX912dxe</t>
  </si>
  <si>
    <t>26Z0100</t>
  </si>
  <si>
    <t>26Z0101</t>
  </si>
  <si>
    <t>26Z0102</t>
  </si>
  <si>
    <t>Disty</t>
  </si>
  <si>
    <t>Beg Dealer</t>
  </si>
  <si>
    <t>EU</t>
  </si>
  <si>
    <t>End Dealer</t>
  </si>
  <si>
    <t>Rebate</t>
  </si>
  <si>
    <t>MX6500</t>
  </si>
  <si>
    <t>CS720de</t>
  </si>
  <si>
    <t>40C9100</t>
  </si>
  <si>
    <t>CS720dte</t>
  </si>
  <si>
    <t>40C9101</t>
  </si>
  <si>
    <t>CS725de</t>
  </si>
  <si>
    <t>40C9000</t>
  </si>
  <si>
    <t>CS725dte</t>
  </si>
  <si>
    <t>40C9001</t>
  </si>
  <si>
    <t>CX820de</t>
  </si>
  <si>
    <t>42K0010</t>
  </si>
  <si>
    <t>CX820dtfe</t>
  </si>
  <si>
    <t>42K0012</t>
  </si>
  <si>
    <t>CS820de</t>
  </si>
  <si>
    <t>21K0200</t>
  </si>
  <si>
    <t>CS820dte</t>
  </si>
  <si>
    <t>21K0150</t>
  </si>
  <si>
    <t>CX725de</t>
  </si>
  <si>
    <t>40C9500</t>
  </si>
  <si>
    <t>CS820dtfe</t>
  </si>
  <si>
    <t>21K0250</t>
  </si>
  <si>
    <t>CX725dhe</t>
  </si>
  <si>
    <t>40C9501</t>
  </si>
  <si>
    <t>CX725dthe</t>
  </si>
  <si>
    <t>40C9502</t>
  </si>
  <si>
    <t>CX825de</t>
  </si>
  <si>
    <t>42K0040</t>
  </si>
  <si>
    <t>CX825dte</t>
  </si>
  <si>
    <t>42K0041</t>
  </si>
  <si>
    <t>CX825dtfe</t>
  </si>
  <si>
    <t>42K0042</t>
  </si>
  <si>
    <t>CX860de</t>
  </si>
  <si>
    <t>42K0070</t>
  </si>
  <si>
    <t>CX860dte</t>
  </si>
  <si>
    <t>42K0071</t>
  </si>
  <si>
    <t>CX860dtfe</t>
  </si>
  <si>
    <t>42K0072</t>
  </si>
  <si>
    <t>MS710dn</t>
  </si>
  <si>
    <t>40G0510</t>
  </si>
  <si>
    <t>MS711dn</t>
  </si>
  <si>
    <t>40G0610</t>
  </si>
  <si>
    <t>Effective: December 1, 2016</t>
  </si>
  <si>
    <t>Prix en vigueur à compter du 1 Decembre,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</si>
</sst>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_(* #,##0.000_);_(* \(#,##0.000\);_(* &quot;-&quot;???_);_(@_)"/>
    <numFmt numFmtId="168" formatCode="_(* #,##0.0000_);_(* \(#,##0.0000\);_(* &quot;-&quot;????_);_(@_)"/>
  </numFmts>
  <fonts count="56"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2"/>
    </font>
    <font>
      <sz val="12"/>
      <color indexed="8"/>
      <name val="Arial"/>
      <family val="2"/>
    </font>
    <font>
      <b/>
      <sz val="26"/>
      <color indexed="9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2"/>
      <color indexed="8"/>
      <name val="Frutiger 55 Roman"/>
      <family val="2"/>
    </font>
    <font>
      <b/>
      <u val="single"/>
      <sz val="12"/>
      <color indexed="8"/>
      <name val="Frutiger 55 Roman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2" borderId="0">
      <alignment/>
      <protection/>
    </xf>
    <xf numFmtId="0" fontId="13" fillId="32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44" fontId="0" fillId="0" borderId="0" xfId="45" applyAlignment="1">
      <alignment/>
    </xf>
    <xf numFmtId="0" fontId="1" fillId="0" borderId="0" xfId="0" applyFont="1" applyAlignment="1">
      <alignment horizontal="center"/>
    </xf>
    <xf numFmtId="44" fontId="1" fillId="0" borderId="0" xfId="45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1" fillId="0" borderId="0" xfId="45" applyFont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4" fontId="10" fillId="0" borderId="0" xfId="45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4" fontId="11" fillId="0" borderId="0" xfId="45" applyFont="1" applyBorder="1" applyAlignment="1">
      <alignment horizontal="center"/>
    </xf>
    <xf numFmtId="0" fontId="12" fillId="0" borderId="0" xfId="0" applyFont="1" applyAlignment="1">
      <alignment/>
    </xf>
    <xf numFmtId="44" fontId="0" fillId="0" borderId="0" xfId="45" applyFont="1" applyAlignment="1">
      <alignment/>
    </xf>
    <xf numFmtId="43" fontId="0" fillId="0" borderId="0" xfId="43" applyFont="1" applyFill="1" applyBorder="1" applyAlignment="1">
      <alignment/>
    </xf>
    <xf numFmtId="43" fontId="0" fillId="0" borderId="0" xfId="43" applyFont="1" applyAlignment="1">
      <alignment/>
    </xf>
    <xf numFmtId="43" fontId="1" fillId="0" borderId="0" xfId="43" applyFont="1" applyAlignment="1">
      <alignment/>
    </xf>
    <xf numFmtId="43" fontId="5" fillId="0" borderId="0" xfId="43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0" xfId="62" applyNumberFormat="1" applyFont="1" applyFill="1" applyBorder="1" applyAlignment="1">
      <alignment horizontal="left"/>
      <protection/>
    </xf>
    <xf numFmtId="0" fontId="13" fillId="0" borderId="10" xfId="61" applyNumberFormat="1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center"/>
    </xf>
    <xf numFmtId="15" fontId="1" fillId="0" borderId="0" xfId="0" applyNumberFormat="1" applyFont="1" applyFill="1" applyAlignment="1">
      <alignment/>
    </xf>
    <xf numFmtId="0" fontId="13" fillId="0" borderId="10" xfId="62" applyNumberFormat="1" applyFont="1" applyFill="1" applyBorder="1" applyAlignment="1">
      <alignment horizontal="center"/>
      <protection/>
    </xf>
    <xf numFmtId="0" fontId="13" fillId="0" borderId="10" xfId="60" applyFont="1" applyFill="1" applyBorder="1" applyAlignment="1">
      <alignment horizontal="center"/>
      <protection/>
    </xf>
    <xf numFmtId="0" fontId="13" fillId="0" borderId="10" xfId="61" applyNumberFormat="1" applyFont="1" applyFill="1" applyBorder="1" applyAlignment="1">
      <alignment horizontal="left"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left"/>
    </xf>
    <xf numFmtId="0" fontId="15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44" fontId="12" fillId="0" borderId="12" xfId="45" applyFont="1" applyBorder="1" applyAlignment="1">
      <alignment horizontal="center"/>
    </xf>
    <xf numFmtId="0" fontId="9" fillId="32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4" fontId="0" fillId="0" borderId="11" xfId="45" applyFont="1" applyBorder="1" applyAlignment="1">
      <alignment horizontal="center"/>
    </xf>
    <xf numFmtId="166" fontId="13" fillId="0" borderId="0" xfId="45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3" fillId="0" borderId="10" xfId="61" applyNumberFormat="1" applyFont="1" applyFill="1" applyBorder="1" applyAlignment="1" quotePrefix="1">
      <alignment horizontal="center"/>
      <protection/>
    </xf>
    <xf numFmtId="0" fontId="12" fillId="0" borderId="10" xfId="0" applyFont="1" applyFill="1" applyBorder="1" applyAlignment="1">
      <alignment/>
    </xf>
    <xf numFmtId="165" fontId="12" fillId="0" borderId="10" xfId="0" applyNumberFormat="1" applyFont="1" applyFill="1" applyBorder="1" applyAlignment="1">
      <alignment horizontal="center"/>
    </xf>
    <xf numFmtId="0" fontId="13" fillId="0" borderId="13" xfId="60" applyFont="1" applyFill="1" applyBorder="1" applyAlignment="1">
      <alignment horizontal="center"/>
      <protection/>
    </xf>
    <xf numFmtId="0" fontId="13" fillId="0" borderId="0" xfId="62" applyNumberFormat="1" applyFont="1" applyFill="1" applyBorder="1" applyAlignment="1">
      <alignment horizontal="left"/>
      <protection/>
    </xf>
    <xf numFmtId="0" fontId="13" fillId="0" borderId="0" xfId="62" applyNumberFormat="1" applyFont="1" applyFill="1" applyBorder="1" applyAlignment="1">
      <alignment horizontal="center"/>
      <protection/>
    </xf>
    <xf numFmtId="0" fontId="13" fillId="0" borderId="0" xfId="61" applyNumberFormat="1" applyFont="1" applyFill="1" applyBorder="1" applyAlignment="1">
      <alignment horizontal="left"/>
      <protection/>
    </xf>
    <xf numFmtId="0" fontId="13" fillId="0" borderId="0" xfId="61" applyNumberFormat="1" applyFont="1" applyFill="1" applyBorder="1" applyAlignment="1">
      <alignment horizontal="center"/>
      <protection/>
    </xf>
    <xf numFmtId="166" fontId="13" fillId="0" borderId="10" xfId="4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43" applyFont="1" applyFill="1" applyBorder="1" applyAlignment="1">
      <alignment/>
    </xf>
    <xf numFmtId="49" fontId="6" fillId="32" borderId="0" xfId="0" applyNumberFormat="1" applyFont="1" applyFill="1" applyBorder="1" applyAlignment="1">
      <alignment horizontal="center"/>
    </xf>
    <xf numFmtId="43" fontId="6" fillId="32" borderId="0" xfId="43" applyFont="1" applyFill="1" applyBorder="1" applyAlignment="1">
      <alignment horizontal="center"/>
    </xf>
    <xf numFmtId="0" fontId="5" fillId="0" borderId="0" xfId="58" applyFont="1">
      <alignment/>
      <protection/>
    </xf>
    <xf numFmtId="0" fontId="17" fillId="0" borderId="0" xfId="0" applyFont="1" applyAlignment="1">
      <alignment/>
    </xf>
    <xf numFmtId="166" fontId="0" fillId="0" borderId="0" xfId="43" applyNumberFormat="1" applyFont="1" applyFill="1" applyBorder="1" applyAlignment="1">
      <alignment/>
    </xf>
    <xf numFmtId="43" fontId="5" fillId="0" borderId="14" xfId="43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43" fontId="0" fillId="0" borderId="0" xfId="43" applyFont="1" applyFill="1" applyAlignment="1">
      <alignment/>
    </xf>
    <xf numFmtId="0" fontId="0" fillId="0" borderId="0" xfId="0" applyFont="1" applyFill="1" applyBorder="1" applyAlignment="1">
      <alignment/>
    </xf>
    <xf numFmtId="44" fontId="0" fillId="0" borderId="10" xfId="45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66" fontId="18" fillId="0" borderId="10" xfId="4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62" applyNumberFormat="1" applyFont="1" applyFill="1" applyBorder="1" applyAlignment="1">
      <alignment horizontal="center"/>
      <protection/>
    </xf>
    <xf numFmtId="0" fontId="13" fillId="0" borderId="16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44" fontId="0" fillId="0" borderId="0" xfId="45" applyFont="1" applyAlignment="1">
      <alignment/>
    </xf>
    <xf numFmtId="166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5">
    <cellStyle name="Normal" xfId="0"/>
    <cellStyle name="=C:\WINDOWS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SP Pr Mas May 14" xfId="59"/>
    <cellStyle name="Normal_PSP Pr Mas May 21" xfId="60"/>
    <cellStyle name="Normal_Rebates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1</xdr:row>
      <xdr:rowOff>9525</xdr:rowOff>
    </xdr:from>
    <xdr:to>
      <xdr:col>5</xdr:col>
      <xdr:colOff>0</xdr:colOff>
      <xdr:row>6</xdr:row>
      <xdr:rowOff>38100</xdr:rowOff>
    </xdr:to>
    <xdr:pic>
      <xdr:nvPicPr>
        <xdr:cNvPr id="1" name="Picture 7" descr="lexmarklogo_rgb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4295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55</xdr:row>
      <xdr:rowOff>0</xdr:rowOff>
    </xdr:from>
    <xdr:to>
      <xdr:col>25</xdr:col>
      <xdr:colOff>9525</xdr:colOff>
      <xdr:row>55</xdr:row>
      <xdr:rowOff>9525</xdr:rowOff>
    </xdr:to>
    <xdr:pic>
      <xdr:nvPicPr>
        <xdr:cNvPr id="2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88900" y="1130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nada%20Hardware%20Special%20Bids\A1%206-1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nada%20Hardware%20Special%20Bids\A1%2010-1-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nthly%20Standing%20Files\PSP%20Pricing\PSP%202016\PSP%202016%20excel%20files%201512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PartNumber</v>
          </cell>
          <cell r="B1" t="str">
            <v>Description</v>
          </cell>
          <cell r="C1" t="str">
            <v>A1/S1 (CA01)</v>
          </cell>
        </row>
        <row r="2">
          <cell r="A2" t="str">
            <v>10Z0103</v>
          </cell>
          <cell r="B2" t="str">
            <v>C782n</v>
          </cell>
          <cell r="C2">
            <v>1427</v>
          </cell>
        </row>
        <row r="3">
          <cell r="A3" t="str">
            <v>10Z0104</v>
          </cell>
          <cell r="B3" t="str">
            <v>C782dn</v>
          </cell>
          <cell r="C3">
            <v>1725</v>
          </cell>
        </row>
        <row r="4">
          <cell r="A4" t="str">
            <v>10Z0105</v>
          </cell>
          <cell r="B4" t="str">
            <v>C782dtn</v>
          </cell>
          <cell r="C4">
            <v>2048</v>
          </cell>
        </row>
        <row r="5">
          <cell r="A5" t="str">
            <v>21Z0140</v>
          </cell>
          <cell r="B5" t="str">
            <v>C935dn</v>
          </cell>
          <cell r="C5">
            <v>3620</v>
          </cell>
        </row>
        <row r="6">
          <cell r="A6" t="str">
            <v>21Z0141</v>
          </cell>
          <cell r="B6" t="str">
            <v>C935dtn</v>
          </cell>
          <cell r="C6">
            <v>5014</v>
          </cell>
        </row>
        <row r="7">
          <cell r="A7" t="str">
            <v>21Z0180</v>
          </cell>
          <cell r="B7" t="str">
            <v>C935hdn</v>
          </cell>
          <cell r="C7">
            <v>6264</v>
          </cell>
        </row>
        <row r="8">
          <cell r="A8" t="str">
            <v>26A0001</v>
          </cell>
          <cell r="B8" t="str">
            <v>C540n</v>
          </cell>
          <cell r="C8">
            <v>339.5</v>
          </cell>
        </row>
        <row r="9">
          <cell r="A9" t="str">
            <v>26B0001</v>
          </cell>
          <cell r="B9" t="str">
            <v>C543dn</v>
          </cell>
          <cell r="C9">
            <v>382</v>
          </cell>
        </row>
        <row r="10">
          <cell r="A10" t="str">
            <v>26C0001</v>
          </cell>
          <cell r="B10" t="str">
            <v>C544dn</v>
          </cell>
          <cell r="C10">
            <v>467</v>
          </cell>
        </row>
        <row r="11">
          <cell r="A11" t="str">
            <v>26C0051</v>
          </cell>
          <cell r="B11" t="str">
            <v>C544n</v>
          </cell>
          <cell r="C11">
            <v>424</v>
          </cell>
        </row>
        <row r="12">
          <cell r="A12" t="str">
            <v>26C0151</v>
          </cell>
          <cell r="B12" t="str">
            <v>C544dw</v>
          </cell>
          <cell r="C12">
            <v>559</v>
          </cell>
        </row>
        <row r="13">
          <cell r="A13" t="str">
            <v>10Z0321</v>
          </cell>
          <cell r="B13" t="str">
            <v>C782N XL</v>
          </cell>
          <cell r="C13">
            <v>2184</v>
          </cell>
        </row>
        <row r="14">
          <cell r="A14" t="str">
            <v>10Z0352</v>
          </cell>
          <cell r="B14" t="str">
            <v>C782DN XL</v>
          </cell>
          <cell r="C14">
            <v>2507</v>
          </cell>
        </row>
        <row r="15">
          <cell r="A15" t="str">
            <v>10Z0375</v>
          </cell>
          <cell r="B15" t="str">
            <v>C782DTN XL</v>
          </cell>
          <cell r="C15">
            <v>2838</v>
          </cell>
        </row>
        <row r="16">
          <cell r="A16" t="str">
            <v>25A0454</v>
          </cell>
          <cell r="B16" t="str">
            <v>C736n</v>
          </cell>
          <cell r="C16">
            <v>977</v>
          </cell>
        </row>
        <row r="17">
          <cell r="A17" t="str">
            <v>25A0455</v>
          </cell>
          <cell r="B17" t="str">
            <v>C736dn</v>
          </cell>
          <cell r="C17">
            <v>1189</v>
          </cell>
        </row>
        <row r="18">
          <cell r="A18" t="str">
            <v>25A0456</v>
          </cell>
          <cell r="B18" t="str">
            <v>C736dtn</v>
          </cell>
          <cell r="C18">
            <v>1444</v>
          </cell>
        </row>
        <row r="19">
          <cell r="A19" t="str">
            <v>25C0354</v>
          </cell>
          <cell r="B19" t="str">
            <v>C734n</v>
          </cell>
          <cell r="C19">
            <v>764</v>
          </cell>
        </row>
        <row r="20">
          <cell r="A20" t="str">
            <v>25C0355</v>
          </cell>
          <cell r="B20" t="str">
            <v>C734dn</v>
          </cell>
          <cell r="C20">
            <v>977</v>
          </cell>
        </row>
        <row r="21">
          <cell r="A21" t="str">
            <v>25C0356</v>
          </cell>
          <cell r="B21" t="str">
            <v>C734dtn</v>
          </cell>
          <cell r="C21">
            <v>1232</v>
          </cell>
        </row>
        <row r="22">
          <cell r="A22" t="str">
            <v>25C0357</v>
          </cell>
          <cell r="B22" t="str">
            <v>C734dw</v>
          </cell>
          <cell r="C22">
            <v>1062</v>
          </cell>
        </row>
        <row r="23">
          <cell r="A23" t="str">
            <v>26C0267</v>
          </cell>
          <cell r="B23" t="str">
            <v>X546dtn</v>
          </cell>
          <cell r="C23">
            <v>917</v>
          </cell>
        </row>
        <row r="24">
          <cell r="A24" t="str">
            <v>26C0105</v>
          </cell>
          <cell r="B24" t="str">
            <v>C546dtn</v>
          </cell>
          <cell r="C24">
            <v>764</v>
          </cell>
        </row>
        <row r="25">
          <cell r="A25" t="str">
            <v>47B0000</v>
          </cell>
          <cell r="B25" t="str">
            <v>C792e</v>
          </cell>
          <cell r="C25">
            <v>1399.3</v>
          </cell>
        </row>
        <row r="26">
          <cell r="A26" t="str">
            <v>47B0001</v>
          </cell>
          <cell r="B26" t="str">
            <v>C792de</v>
          </cell>
          <cell r="C26">
            <v>1581.3</v>
          </cell>
        </row>
        <row r="27">
          <cell r="A27" t="str">
            <v>47B0003</v>
          </cell>
          <cell r="B27" t="str">
            <v>C792dhe</v>
          </cell>
          <cell r="C27">
            <v>2939.3</v>
          </cell>
        </row>
        <row r="28">
          <cell r="A28" t="str">
            <v>47B0002</v>
          </cell>
          <cell r="B28" t="str">
            <v>C792dte</v>
          </cell>
          <cell r="C28">
            <v>1749.3</v>
          </cell>
        </row>
        <row r="29">
          <cell r="A29" t="str">
            <v>24Z0000</v>
          </cell>
          <cell r="B29" t="str">
            <v>C925de</v>
          </cell>
          <cell r="C29">
            <v>2449.3</v>
          </cell>
        </row>
        <row r="30">
          <cell r="A30" t="str">
            <v>24Z0056</v>
          </cell>
          <cell r="B30" t="str">
            <v>C925dte</v>
          </cell>
          <cell r="C30">
            <v>2309.3</v>
          </cell>
        </row>
        <row r="31">
          <cell r="A31" t="str">
            <v>26G0100</v>
          </cell>
          <cell r="B31" t="str">
            <v>X548dte</v>
          </cell>
          <cell r="C31">
            <v>1630.3</v>
          </cell>
        </row>
        <row r="32">
          <cell r="A32" t="str">
            <v>26G0120</v>
          </cell>
          <cell r="B32" t="str">
            <v>X548de</v>
          </cell>
          <cell r="C32">
            <v>1294.3</v>
          </cell>
        </row>
        <row r="33">
          <cell r="A33" t="str">
            <v>22Z0000</v>
          </cell>
          <cell r="B33" t="str">
            <v>C950de</v>
          </cell>
          <cell r="C33">
            <v>2904.3</v>
          </cell>
        </row>
        <row r="34">
          <cell r="A34" t="str">
            <v>22Z0021</v>
          </cell>
          <cell r="B34" t="str">
            <v>X954dhe</v>
          </cell>
          <cell r="C34">
            <v>14419.3</v>
          </cell>
        </row>
        <row r="35">
          <cell r="A35" t="str">
            <v>22Z0020</v>
          </cell>
          <cell r="B35" t="str">
            <v>X952dte</v>
          </cell>
          <cell r="C35">
            <v>11619.3</v>
          </cell>
        </row>
        <row r="36">
          <cell r="A36" t="str">
            <v>22Z0019</v>
          </cell>
          <cell r="B36" t="str">
            <v>X950de</v>
          </cell>
          <cell r="C36">
            <v>9309.3</v>
          </cell>
        </row>
        <row r="37">
          <cell r="A37" t="str">
            <v>36B1600</v>
          </cell>
          <cell r="B37" t="str">
            <v>C532 &amp; C534 550-Sheet Drawer</v>
          </cell>
          <cell r="C37">
            <v>298</v>
          </cell>
        </row>
        <row r="38">
          <cell r="A38" t="str">
            <v>20B2373</v>
          </cell>
          <cell r="B38" t="str">
            <v>C78x/X782e &amp; C77x/X772e 500-Sheet Tray</v>
          </cell>
          <cell r="C38">
            <v>89</v>
          </cell>
        </row>
        <row r="39">
          <cell r="A39" t="str">
            <v>21Z0309</v>
          </cell>
          <cell r="B39" t="str">
            <v>X94x and C935 Advanced Finisher</v>
          </cell>
          <cell r="C39">
            <v>3159</v>
          </cell>
        </row>
        <row r="40">
          <cell r="A40" t="str">
            <v>20B2400</v>
          </cell>
          <cell r="B40" t="str">
            <v>C78x &amp; C77x 500-Sheet Duplex Unit</v>
          </cell>
          <cell r="C40">
            <v>510</v>
          </cell>
        </row>
        <row r="41">
          <cell r="A41" t="str">
            <v>20B3000</v>
          </cell>
          <cell r="B41" t="str">
            <v>C782x/X782e &amp; C772/X772e 5-Bin Mailbox</v>
          </cell>
          <cell r="C41">
            <v>382</v>
          </cell>
        </row>
        <row r="42">
          <cell r="A42" t="str">
            <v>20B3060</v>
          </cell>
          <cell r="B42" t="str">
            <v>C782n/X782e &amp; C772/X772e StapleSmart Finisher</v>
          </cell>
          <cell r="C42">
            <v>662</v>
          </cell>
        </row>
        <row r="43">
          <cell r="A43" t="str">
            <v>20B2700</v>
          </cell>
          <cell r="B43" t="str">
            <v>C782n/X782e &amp; C772/X772e 2000-Sheet Drawer</v>
          </cell>
          <cell r="C43">
            <v>1104</v>
          </cell>
        </row>
        <row r="44">
          <cell r="A44" t="str">
            <v>10Z3100</v>
          </cell>
          <cell r="B44" t="str">
            <v>C782/X782 Envelope Drawer</v>
          </cell>
          <cell r="C44">
            <v>362</v>
          </cell>
        </row>
        <row r="45">
          <cell r="A45" t="str">
            <v>21Z0304</v>
          </cell>
          <cell r="B45" t="str">
            <v>C935x/X94xe High Capacity Feeder</v>
          </cell>
          <cell r="C45">
            <v>1505</v>
          </cell>
        </row>
        <row r="46">
          <cell r="A46" t="str">
            <v>21Z0307</v>
          </cell>
          <cell r="B46" t="str">
            <v>520-Sheet Drawer Stand with Cabinet - C935</v>
          </cell>
          <cell r="C46">
            <v>779</v>
          </cell>
        </row>
        <row r="47">
          <cell r="A47" t="str">
            <v>21Z0305</v>
          </cell>
          <cell r="B47" t="str">
            <v>3x520-Sheet Drawer Stand - C935</v>
          </cell>
          <cell r="C47">
            <v>1175</v>
          </cell>
        </row>
        <row r="48">
          <cell r="A48" t="str">
            <v>21Z0308</v>
          </cell>
          <cell r="B48" t="str">
            <v>C935, X940e, X945e 3500-Sheet Finisher (3-Hole)</v>
          </cell>
          <cell r="C48">
            <v>1859</v>
          </cell>
        </row>
        <row r="49">
          <cell r="A49" t="str">
            <v>20B2300</v>
          </cell>
          <cell r="B49" t="str">
            <v>C78x/X782e &amp; C77x/X772e 500-Sheet Drawer</v>
          </cell>
          <cell r="C49">
            <v>340</v>
          </cell>
        </row>
        <row r="50">
          <cell r="A50" t="str">
            <v>22R0195</v>
          </cell>
          <cell r="B50" t="str">
            <v>C500n - 250 Sheet Legal Tray (for use in the primary drawer)</v>
          </cell>
          <cell r="C50">
            <v>119</v>
          </cell>
        </row>
        <row r="51">
          <cell r="A51" t="str">
            <v>27S2100</v>
          </cell>
          <cell r="B51" t="str">
            <v>550-Sheet Input Drawer Option for C73x/X73x</v>
          </cell>
          <cell r="C51">
            <v>254</v>
          </cell>
        </row>
        <row r="52">
          <cell r="A52" t="str">
            <v>27S2400</v>
          </cell>
          <cell r="B52" t="str">
            <v>2000-Sheet High Capacity Feeder Option for C73x/X73x</v>
          </cell>
          <cell r="C52">
            <v>535</v>
          </cell>
        </row>
        <row r="53">
          <cell r="A53" t="str">
            <v>27S2650</v>
          </cell>
          <cell r="B53" t="str">
            <v>550-Sheet Specialty Media Drawer Option for C73x/X73x</v>
          </cell>
          <cell r="C53">
            <v>322</v>
          </cell>
        </row>
        <row r="54">
          <cell r="A54" t="str">
            <v>20B3050</v>
          </cell>
          <cell r="B54" t="str">
            <v>C772, C782n, X782e  650-Sheet Output Expander</v>
          </cell>
          <cell r="C54">
            <v>200</v>
          </cell>
        </row>
        <row r="55">
          <cell r="A55" t="str">
            <v>47B0110</v>
          </cell>
          <cell r="B55" t="str">
            <v>C79x, X79x 550-Sheet Drawer</v>
          </cell>
          <cell r="C55">
            <v>293.3</v>
          </cell>
        </row>
        <row r="56">
          <cell r="A56" t="str">
            <v>47B1101</v>
          </cell>
          <cell r="B56" t="str">
            <v>C79x, X79x 5-Bin Mailbox</v>
          </cell>
          <cell r="C56">
            <v>699.3</v>
          </cell>
        </row>
        <row r="57">
          <cell r="A57" t="str">
            <v>47B1102</v>
          </cell>
          <cell r="B57" t="str">
            <v>C79x, X79x High Capacity Output Stacker</v>
          </cell>
          <cell r="C57">
            <v>524.3</v>
          </cell>
        </row>
        <row r="58">
          <cell r="A58" t="str">
            <v>47B1103</v>
          </cell>
          <cell r="B58" t="str">
            <v>C79x, X79x Finisher with Hole Punch</v>
          </cell>
          <cell r="C58">
            <v>979.3</v>
          </cell>
        </row>
        <row r="59">
          <cell r="A59" t="str">
            <v>47B1100</v>
          </cell>
          <cell r="B59" t="str">
            <v>C79x, X79x Finisher</v>
          </cell>
          <cell r="C59">
            <v>699.3</v>
          </cell>
        </row>
        <row r="60">
          <cell r="A60" t="str">
            <v>24Z0030</v>
          </cell>
          <cell r="B60" t="str">
            <v>C925/X925 550 Sheet Drawer</v>
          </cell>
          <cell r="C60">
            <v>419.3</v>
          </cell>
        </row>
        <row r="61">
          <cell r="A61" t="str">
            <v>47B0111</v>
          </cell>
          <cell r="B61" t="str">
            <v>C79x, X79x 2000-Sheet High Capacity Feeder</v>
          </cell>
          <cell r="C61">
            <v>769.3</v>
          </cell>
        </row>
        <row r="62">
          <cell r="A62" t="str">
            <v>47B0113</v>
          </cell>
          <cell r="B62" t="str">
            <v>C79x Banner Media Tray</v>
          </cell>
          <cell r="C62">
            <v>419.3</v>
          </cell>
        </row>
        <row r="63">
          <cell r="A63" t="str">
            <v>47B0118</v>
          </cell>
          <cell r="B63" t="str">
            <v>X79x Banner Media Tray</v>
          </cell>
          <cell r="C63">
            <v>419.3</v>
          </cell>
        </row>
        <row r="64">
          <cell r="A64">
            <v>3063958</v>
          </cell>
          <cell r="B64" t="str">
            <v>C54x and X54x - 650 Duo Drawer</v>
          </cell>
          <cell r="C64">
            <v>174.3</v>
          </cell>
        </row>
        <row r="65">
          <cell r="A65">
            <v>3064022</v>
          </cell>
          <cell r="B65" t="str">
            <v>X546, X548 - 550 Sheet Drawer</v>
          </cell>
          <cell r="C65">
            <v>174.3</v>
          </cell>
        </row>
        <row r="66">
          <cell r="A66" t="str">
            <v>22Z0012</v>
          </cell>
          <cell r="B66" t="str">
            <v>C950, X95x - 520 Sheet Input Drawer</v>
          </cell>
          <cell r="C66">
            <v>559.3</v>
          </cell>
        </row>
        <row r="67">
          <cell r="A67" t="str">
            <v>22Z0014</v>
          </cell>
          <cell r="B67" t="str">
            <v>C950, X95x - TTM (Tandem Tray Module) 2520 Sheet Input</v>
          </cell>
          <cell r="C67">
            <v>1329.3</v>
          </cell>
        </row>
        <row r="68">
          <cell r="A68" t="str">
            <v>22Z0015</v>
          </cell>
          <cell r="B68" t="str">
            <v>C950, X95x - HCF (High Capacity Feeder) 2000 Sheet Input</v>
          </cell>
          <cell r="C68">
            <v>979.3</v>
          </cell>
        </row>
        <row r="69">
          <cell r="A69" t="str">
            <v>22Z0016</v>
          </cell>
          <cell r="B69" t="str">
            <v>C950, X95x - Standard Office Finisher (3 hole)</v>
          </cell>
          <cell r="C69">
            <v>1749.3</v>
          </cell>
        </row>
        <row r="70">
          <cell r="A70" t="str">
            <v>22Z0017</v>
          </cell>
          <cell r="B70" t="str">
            <v>C950, X95x - Booklet Finisher (3 hole)</v>
          </cell>
          <cell r="C70">
            <v>2659.3</v>
          </cell>
        </row>
        <row r="71">
          <cell r="A71" t="str">
            <v>22Z0013</v>
          </cell>
          <cell r="B71" t="str">
            <v>C950, X95x - 3TM (Three tray module) 1560 Sheet Input</v>
          </cell>
          <cell r="C71">
            <v>1119.3</v>
          </cell>
        </row>
        <row r="72">
          <cell r="A72" t="str">
            <v>22Z0176</v>
          </cell>
          <cell r="B72" t="str">
            <v>C950, X95x - Booklet Finisher (4 hole)</v>
          </cell>
          <cell r="C72">
            <v>2659.3</v>
          </cell>
        </row>
        <row r="73">
          <cell r="A73" t="str">
            <v>22Z0175</v>
          </cell>
          <cell r="B73" t="str">
            <v>C950, X95x - Standard Office Finisher (4 hole)</v>
          </cell>
          <cell r="C73">
            <v>1749.3</v>
          </cell>
        </row>
        <row r="74">
          <cell r="A74" t="str">
            <v>13N1523</v>
          </cell>
          <cell r="B74" t="str">
            <v>128MB DDR SDRAM for most products (not E Series)</v>
          </cell>
          <cell r="C74">
            <v>552</v>
          </cell>
        </row>
        <row r="75">
          <cell r="A75" t="str">
            <v>13N1524</v>
          </cell>
          <cell r="B75" t="str">
            <v>256MB DDR SDRAM for most products (not E Series)</v>
          </cell>
          <cell r="C75">
            <v>594</v>
          </cell>
        </row>
        <row r="76">
          <cell r="A76" t="str">
            <v>13N1526</v>
          </cell>
          <cell r="B76" t="str">
            <v>512MB DDR SDRAM for most products (not E Series)</v>
          </cell>
          <cell r="C76">
            <v>764</v>
          </cell>
        </row>
        <row r="77">
          <cell r="A77" t="str">
            <v>13N1530</v>
          </cell>
          <cell r="B77" t="str">
            <v>40 GB Hard Drive for most Products (not E Series)</v>
          </cell>
          <cell r="C77">
            <v>492</v>
          </cell>
        </row>
        <row r="78">
          <cell r="A78">
            <v>1021260</v>
          </cell>
          <cell r="B78" t="str">
            <v>256MB SDRAM DIMM for E450 </v>
          </cell>
          <cell r="C78">
            <v>594</v>
          </cell>
        </row>
        <row r="79">
          <cell r="A79">
            <v>1025041</v>
          </cell>
          <cell r="B79" t="str">
            <v>256MB SO-DIMM, DDR2</v>
          </cell>
          <cell r="C79">
            <v>505</v>
          </cell>
        </row>
        <row r="80">
          <cell r="A80">
            <v>1025042</v>
          </cell>
          <cell r="B80" t="str">
            <v>512MB SO-DIMM, DDR2</v>
          </cell>
          <cell r="C80">
            <v>605</v>
          </cell>
        </row>
        <row r="81">
          <cell r="A81" t="str">
            <v>14F0245</v>
          </cell>
          <cell r="B81" t="str">
            <v>256MB User Flash Memory</v>
          </cell>
          <cell r="C81">
            <v>358</v>
          </cell>
        </row>
        <row r="82">
          <cell r="A82">
            <v>1025043</v>
          </cell>
          <cell r="B82" t="str">
            <v>1GB Memory DDR2 SO-DIMM</v>
          </cell>
          <cell r="C82">
            <v>773</v>
          </cell>
        </row>
        <row r="83">
          <cell r="A83" t="str">
            <v>27X0014</v>
          </cell>
          <cell r="B83" t="str">
            <v>160GB+ Hard Drive </v>
          </cell>
          <cell r="C83">
            <v>405.3</v>
          </cell>
        </row>
        <row r="84">
          <cell r="A84" t="str">
            <v>11K4019</v>
          </cell>
          <cell r="B84" t="str">
            <v>Serial/Parallel Interface Card</v>
          </cell>
          <cell r="C84">
            <v>112</v>
          </cell>
        </row>
        <row r="85">
          <cell r="A85" t="str">
            <v>14T0230</v>
          </cell>
          <cell r="B85" t="str">
            <v>MarkNet 7000e</v>
          </cell>
          <cell r="C85">
            <v>229</v>
          </cell>
        </row>
        <row r="86">
          <cell r="A86" t="str">
            <v>14T0030</v>
          </cell>
          <cell r="B86" t="str">
            <v>Marknet N4000e - ENA Ethernet 10/100 Base TX</v>
          </cell>
          <cell r="C86">
            <v>139</v>
          </cell>
        </row>
        <row r="87">
          <cell r="A87" t="str">
            <v>14S0200</v>
          </cell>
          <cell r="B87" t="str">
            <v>MarkNet N8020 Gigabit Ethernet INA (10/100/1000 Base TX)</v>
          </cell>
          <cell r="C87">
            <v>484</v>
          </cell>
        </row>
        <row r="88">
          <cell r="A88" t="str">
            <v>44D0000</v>
          </cell>
          <cell r="B88" t="str">
            <v>Marknet N2001E INA Ethernet 10/100 Base-TX</v>
          </cell>
          <cell r="C88">
            <v>504</v>
          </cell>
        </row>
        <row r="89">
          <cell r="A89" t="str">
            <v>14T0220</v>
          </cell>
          <cell r="B89" t="str">
            <v>MarkNet 7020e</v>
          </cell>
          <cell r="C89">
            <v>322</v>
          </cell>
        </row>
        <row r="90">
          <cell r="A90" t="str">
            <v>14S0240</v>
          </cell>
          <cell r="B90" t="str">
            <v>Coax/Twinax Adapter for T64x, W840, C920, X64xe</v>
          </cell>
          <cell r="C90">
            <v>790</v>
          </cell>
        </row>
        <row r="91">
          <cell r="A91" t="str">
            <v>14S0220</v>
          </cell>
          <cell r="B91" t="str">
            <v>MarkNet N8030 Fiber Ethernet INA (100 Base FX-ST)</v>
          </cell>
          <cell r="C91">
            <v>484</v>
          </cell>
        </row>
        <row r="92">
          <cell r="A92" t="str">
            <v>14S0230</v>
          </cell>
          <cell r="B92" t="str">
            <v>MarkNet N8000 Fast Ethernet INA (10/100 Base-TX)</v>
          </cell>
          <cell r="C92">
            <v>450</v>
          </cell>
        </row>
        <row r="93">
          <cell r="A93" t="str">
            <v>14A1122</v>
          </cell>
          <cell r="B93" t="str">
            <v>X560n - Multi-Protocol Card</v>
          </cell>
          <cell r="C93">
            <v>210</v>
          </cell>
        </row>
        <row r="94">
          <cell r="A94" t="str">
            <v>14F0000</v>
          </cell>
          <cell r="B94" t="str">
            <v>Parallel 1284-B Interface Card - T65x X65x, C792, X792, X925, C925, X73x and C73x</v>
          </cell>
          <cell r="C94">
            <v>70</v>
          </cell>
        </row>
        <row r="95">
          <cell r="A95" t="str">
            <v>14F0037</v>
          </cell>
          <cell r="B95" t="str">
            <v>MarkNet N8120 Gigabit Ethernet Print Server - T65x, X65x, X792, C792, C925 &amp; C925 Series</v>
          </cell>
          <cell r="C95">
            <v>125</v>
          </cell>
        </row>
        <row r="96">
          <cell r="A96" t="str">
            <v>14F0042</v>
          </cell>
          <cell r="B96" t="str">
            <v>MarkNet N8130 Fiber Ethernet Print Server for the T65x, X65x, X792, C792, C925 &amp; C925 Series</v>
          </cell>
          <cell r="C96">
            <v>420</v>
          </cell>
        </row>
        <row r="97">
          <cell r="A97" t="str">
            <v>27X0025</v>
          </cell>
          <cell r="B97" t="str">
            <v>MarkNet N8250 802.11b/g/n Wireless Print Server</v>
          </cell>
          <cell r="C97">
            <v>384.3</v>
          </cell>
        </row>
        <row r="98">
          <cell r="A98">
            <v>1021231</v>
          </cell>
          <cell r="B98" t="str">
            <v>10-Foot Parallel Printer Cable</v>
          </cell>
          <cell r="C98">
            <v>20.99</v>
          </cell>
        </row>
        <row r="99">
          <cell r="A99" t="str">
            <v>21J0401</v>
          </cell>
          <cell r="B99" t="str">
            <v>4600 Scanner Option for the C782e</v>
          </cell>
          <cell r="C99">
            <v>2039</v>
          </cell>
        </row>
        <row r="100">
          <cell r="A100" t="str">
            <v>36B0140</v>
          </cell>
          <cell r="B100" t="str">
            <v>C534 Bar Code Card</v>
          </cell>
          <cell r="C100">
            <v>399</v>
          </cell>
        </row>
        <row r="101">
          <cell r="A101" t="str">
            <v>36B0144</v>
          </cell>
          <cell r="B101" t="str">
            <v>C534 Forms Card</v>
          </cell>
          <cell r="C101">
            <v>365</v>
          </cell>
        </row>
        <row r="102">
          <cell r="A102" t="str">
            <v>36B0147</v>
          </cell>
          <cell r="B102" t="str">
            <v>C534 Printcryption Card</v>
          </cell>
          <cell r="C102">
            <v>249</v>
          </cell>
        </row>
        <row r="103">
          <cell r="A103" t="str">
            <v>10Z0401</v>
          </cell>
          <cell r="B103" t="str">
            <v>C78x/X782e Card for IPDS and SCS/Tne</v>
          </cell>
          <cell r="C103">
            <v>790</v>
          </cell>
        </row>
        <row r="104">
          <cell r="A104" t="str">
            <v>21Z0364</v>
          </cell>
          <cell r="B104" t="str">
            <v>C93x Card for IPDS and SCS/TNe</v>
          </cell>
          <cell r="C104">
            <v>790</v>
          </cell>
        </row>
        <row r="105">
          <cell r="A105">
            <v>1021209</v>
          </cell>
          <cell r="B105" t="str">
            <v>64MB Flash Card for T64x, W840, C920</v>
          </cell>
          <cell r="C105">
            <v>340</v>
          </cell>
        </row>
        <row r="106">
          <cell r="A106">
            <v>1021208</v>
          </cell>
          <cell r="B106" t="str">
            <v>32MB Flash Card for T64x, W840, C920</v>
          </cell>
          <cell r="C106">
            <v>212</v>
          </cell>
        </row>
        <row r="107">
          <cell r="A107" t="str">
            <v>21J0347</v>
          </cell>
          <cell r="B107" t="str">
            <v>T64x and 4600 Bar Code Card</v>
          </cell>
          <cell r="C107">
            <v>287</v>
          </cell>
        </row>
        <row r="108">
          <cell r="A108" t="str">
            <v>21J0579</v>
          </cell>
          <cell r="B108" t="str">
            <v>IPDS Simm for the X782e</v>
          </cell>
          <cell r="C108">
            <v>719</v>
          </cell>
        </row>
        <row r="109">
          <cell r="A109" t="str">
            <v>10Z0400</v>
          </cell>
          <cell r="B109" t="str">
            <v>C780/C782/X782e Bar Code</v>
          </cell>
          <cell r="C109">
            <v>399</v>
          </cell>
        </row>
        <row r="110">
          <cell r="A110" t="str">
            <v>10Z0402</v>
          </cell>
          <cell r="B110" t="str">
            <v>C78x/X782e Forms Card</v>
          </cell>
          <cell r="C110">
            <v>365</v>
          </cell>
        </row>
        <row r="111">
          <cell r="A111" t="str">
            <v>10Z0403</v>
          </cell>
          <cell r="B111" t="str">
            <v>C78x/X782e Printcryption Card</v>
          </cell>
          <cell r="C111">
            <v>249</v>
          </cell>
        </row>
        <row r="112">
          <cell r="A112" t="str">
            <v>10Z0404</v>
          </cell>
          <cell r="B112" t="str">
            <v>C78x/X782e Prescribe Card</v>
          </cell>
          <cell r="C112">
            <v>229</v>
          </cell>
        </row>
        <row r="113">
          <cell r="A113">
            <v>1021241</v>
          </cell>
          <cell r="B113" t="str">
            <v>Simplified Chinese Font Card for T64x, W840, C920</v>
          </cell>
          <cell r="C113">
            <v>220</v>
          </cell>
        </row>
        <row r="114">
          <cell r="A114" t="str">
            <v>25C0433</v>
          </cell>
          <cell r="B114" t="str">
            <v>C73x Forms + Bar Code Card</v>
          </cell>
          <cell r="C114">
            <v>365</v>
          </cell>
        </row>
        <row r="115">
          <cell r="A115" t="str">
            <v>25C0434</v>
          </cell>
          <cell r="B115" t="str">
            <v>C73x IPDS Card</v>
          </cell>
          <cell r="C115">
            <v>543</v>
          </cell>
        </row>
        <row r="116">
          <cell r="A116" t="str">
            <v>MS00497</v>
          </cell>
          <cell r="B116" t="str">
            <v>X73x Forms + Bar Code Card</v>
          </cell>
          <cell r="C116">
            <v>365</v>
          </cell>
        </row>
        <row r="117">
          <cell r="A117" t="str">
            <v>MS00498</v>
          </cell>
          <cell r="B117" t="str">
            <v>X73x IPDS Card</v>
          </cell>
          <cell r="C117">
            <v>543</v>
          </cell>
        </row>
        <row r="118">
          <cell r="A118" t="str">
            <v>21J0055</v>
          </cell>
          <cell r="B118" t="str">
            <v>C772/C782n Scanner Shelf for 4600 Scanner</v>
          </cell>
          <cell r="C118">
            <v>216</v>
          </cell>
        </row>
        <row r="119">
          <cell r="A119" t="str">
            <v>13N1787</v>
          </cell>
          <cell r="B119" t="str">
            <v>C920 Printer Base</v>
          </cell>
          <cell r="C119">
            <v>340</v>
          </cell>
        </row>
        <row r="120">
          <cell r="A120" t="str">
            <v>16C0700</v>
          </cell>
          <cell r="B120" t="str">
            <v>Scanner Stand for 4600 MFP Option</v>
          </cell>
          <cell r="C120">
            <v>407</v>
          </cell>
        </row>
        <row r="121">
          <cell r="A121" t="str">
            <v>21Z0306</v>
          </cell>
          <cell r="B121" t="str">
            <v>Storage Cabinet</v>
          </cell>
          <cell r="C121">
            <v>415</v>
          </cell>
        </row>
        <row r="122">
          <cell r="A122" t="str">
            <v>16M1210</v>
          </cell>
          <cell r="B122" t="str">
            <v>Caster Base for Optional Paper Drawers - X73x and C73x</v>
          </cell>
          <cell r="C122">
            <v>339</v>
          </cell>
        </row>
        <row r="123">
          <cell r="A123" t="str">
            <v>27S2190</v>
          </cell>
          <cell r="B123" t="str">
            <v>C73x &amp; X73x Spacer</v>
          </cell>
          <cell r="C123">
            <v>101</v>
          </cell>
        </row>
        <row r="124">
          <cell r="A124">
            <v>3051710</v>
          </cell>
          <cell r="B124" t="str">
            <v>C546/X546 550-Sheet Drawer</v>
          </cell>
          <cell r="C124">
            <v>182</v>
          </cell>
        </row>
        <row r="125">
          <cell r="A125">
            <v>3052765</v>
          </cell>
          <cell r="B125" t="str">
            <v>Lexmark Swivel Cabinet - T65x, X65x (excluding X658), C73x, X73x, C546, X546, X548</v>
          </cell>
          <cell r="C125">
            <v>219</v>
          </cell>
        </row>
        <row r="126">
          <cell r="A126" t="str">
            <v>47B0112</v>
          </cell>
          <cell r="B126" t="str">
            <v>C79x, X79x Spacer</v>
          </cell>
          <cell r="C126">
            <v>139.3</v>
          </cell>
        </row>
        <row r="127">
          <cell r="A127" t="str">
            <v>47B0114</v>
          </cell>
          <cell r="B127" t="str">
            <v>C79x, X79x Caster Base</v>
          </cell>
          <cell r="C127">
            <v>314.3</v>
          </cell>
        </row>
        <row r="128">
          <cell r="A128" t="str">
            <v>24Z0031</v>
          </cell>
          <cell r="B128" t="str">
            <v>C925/X925 Printer Stand (Cabinet + Caster Base)</v>
          </cell>
          <cell r="C128">
            <v>559.3</v>
          </cell>
        </row>
        <row r="129">
          <cell r="A129" t="str">
            <v>14F0100</v>
          </cell>
          <cell r="B129" t="str">
            <v>RS-232C Serial Interface Card for the T65x X65x, C792, X792, C925, X925 Series</v>
          </cell>
          <cell r="C129">
            <v>70</v>
          </cell>
        </row>
        <row r="130">
          <cell r="A130" t="str">
            <v>30G0825</v>
          </cell>
          <cell r="B130" t="str">
            <v>Korean Font Card</v>
          </cell>
          <cell r="C130">
            <v>223</v>
          </cell>
        </row>
        <row r="131">
          <cell r="A131" t="str">
            <v>30G0828</v>
          </cell>
          <cell r="B131" t="str">
            <v>Japanese Font Card </v>
          </cell>
          <cell r="C131">
            <v>223</v>
          </cell>
        </row>
        <row r="132">
          <cell r="A132" t="str">
            <v>30G0287</v>
          </cell>
          <cell r="B132" t="str">
            <v>Arabic Font Card</v>
          </cell>
          <cell r="C132">
            <v>188</v>
          </cell>
        </row>
        <row r="133">
          <cell r="A133" t="str">
            <v>24Z0040</v>
          </cell>
          <cell r="B133" t="str">
            <v>C925 PRESCRIBE Card</v>
          </cell>
          <cell r="C133">
            <v>174.3</v>
          </cell>
        </row>
        <row r="134">
          <cell r="A134" t="str">
            <v>24Z0038</v>
          </cell>
          <cell r="B134" t="str">
            <v>C925 Forms and Bar Code Card</v>
          </cell>
          <cell r="C134">
            <v>314.3</v>
          </cell>
        </row>
        <row r="135">
          <cell r="A135" t="str">
            <v>24Z0039</v>
          </cell>
          <cell r="B135" t="str">
            <v>C925 IPDS Card</v>
          </cell>
          <cell r="C135">
            <v>769.3</v>
          </cell>
        </row>
        <row r="136">
          <cell r="A136" t="str">
            <v>47B1113</v>
          </cell>
          <cell r="B136" t="str">
            <v>C792 Forms and Bar Code Card</v>
          </cell>
          <cell r="C136">
            <v>314.3</v>
          </cell>
        </row>
        <row r="137">
          <cell r="A137" t="str">
            <v>47B1115</v>
          </cell>
          <cell r="B137" t="str">
            <v>C792 PRESCRIBE Card</v>
          </cell>
          <cell r="C137">
            <v>174.3</v>
          </cell>
        </row>
        <row r="138">
          <cell r="A138" t="str">
            <v>47B1114</v>
          </cell>
          <cell r="B138" t="str">
            <v>C792 IPDS Card</v>
          </cell>
          <cell r="C138">
            <v>769.3</v>
          </cell>
        </row>
        <row r="139">
          <cell r="A139" t="str">
            <v>57X9000</v>
          </cell>
          <cell r="B139" t="str">
            <v>Lexmark PrintCryption Card</v>
          </cell>
          <cell r="C139">
            <v>181.3</v>
          </cell>
        </row>
        <row r="140">
          <cell r="A140" t="str">
            <v>11K3188</v>
          </cell>
          <cell r="B140" t="str">
            <v>Staple Cartridges (3)</v>
          </cell>
          <cell r="C140">
            <v>36</v>
          </cell>
        </row>
        <row r="141">
          <cell r="A141" t="str">
            <v>25A0013</v>
          </cell>
          <cell r="B141" t="str">
            <v>W840 &amp; X85xe &amp; X86x &amp; W850 &amp;C792, X792 Staples for finisher</v>
          </cell>
          <cell r="C141">
            <v>79</v>
          </cell>
        </row>
        <row r="142">
          <cell r="A142" t="str">
            <v>C52025X</v>
          </cell>
          <cell r="B142" t="str">
            <v>C52x_C53x Waste Toner Box</v>
          </cell>
          <cell r="C142">
            <v>7</v>
          </cell>
        </row>
        <row r="143">
          <cell r="A143" t="str">
            <v>C5200CS</v>
          </cell>
          <cell r="B143" t="str">
            <v>C520n_C530dn Cyan Return Program Cartridge (1.5K)</v>
          </cell>
          <cell r="C143">
            <v>83</v>
          </cell>
        </row>
        <row r="144">
          <cell r="A144" t="str">
            <v>C5200KS</v>
          </cell>
          <cell r="B144" t="str">
            <v>C520n_C530dn Black Return Program Cartridge (1.5K)</v>
          </cell>
          <cell r="C144">
            <v>83</v>
          </cell>
        </row>
        <row r="145">
          <cell r="A145" t="str">
            <v>C5200MS</v>
          </cell>
          <cell r="B145" t="str">
            <v>C520n_C530dn Magenta Return Program Cartridge (1.5K)</v>
          </cell>
          <cell r="C145">
            <v>83</v>
          </cell>
        </row>
        <row r="146">
          <cell r="A146" t="str">
            <v>C5200YS</v>
          </cell>
          <cell r="B146" t="str">
            <v>C520n_C530dn Yellow Return Program Cartridge (1.5K)</v>
          </cell>
          <cell r="C146">
            <v>83</v>
          </cell>
        </row>
        <row r="147">
          <cell r="A147" t="str">
            <v>C5202CS</v>
          </cell>
          <cell r="B147" t="str">
            <v>C520n Cyan Standard Yield Cartridge (1.5K)</v>
          </cell>
          <cell r="C147">
            <v>114</v>
          </cell>
        </row>
        <row r="148">
          <cell r="A148" t="str">
            <v>C5202KS</v>
          </cell>
          <cell r="B148" t="str">
            <v>C520n Black Standard Yield Cartridge (1.5K)</v>
          </cell>
          <cell r="C148">
            <v>112</v>
          </cell>
        </row>
        <row r="149">
          <cell r="A149" t="str">
            <v>C5202MS</v>
          </cell>
          <cell r="B149" t="str">
            <v>C520n Magenta Standard Yield Cartridge (1.5K)</v>
          </cell>
          <cell r="C149">
            <v>114</v>
          </cell>
        </row>
        <row r="150">
          <cell r="A150" t="str">
            <v>C5202YS</v>
          </cell>
          <cell r="B150" t="str">
            <v>C520n Yellow Standard Yield Cartridge (1.5K)</v>
          </cell>
          <cell r="C150">
            <v>114</v>
          </cell>
        </row>
        <row r="151">
          <cell r="A151" t="str">
            <v>C5220CS</v>
          </cell>
          <cell r="B151" t="str">
            <v>C52x_C53x Cyan Standard Yield Return Cartridge (3K)</v>
          </cell>
          <cell r="C151">
            <v>109</v>
          </cell>
        </row>
        <row r="152">
          <cell r="A152" t="str">
            <v>C5220KS</v>
          </cell>
          <cell r="B152" t="str">
            <v>C52x_C53x Black Standard Yield Return Cartridge (4K)</v>
          </cell>
          <cell r="C152">
            <v>97</v>
          </cell>
        </row>
        <row r="153">
          <cell r="A153" t="str">
            <v>C5220MS</v>
          </cell>
          <cell r="B153" t="str">
            <v>C52x_C53x Magenta Standard Yield Return Cartridge (3K)</v>
          </cell>
          <cell r="C153">
            <v>109</v>
          </cell>
        </row>
        <row r="154">
          <cell r="A154" t="str">
            <v>C5220YS</v>
          </cell>
          <cell r="B154" t="str">
            <v>C52x_C53x Yellow Standard Yield Return Catridge (3K)</v>
          </cell>
          <cell r="C154">
            <v>109</v>
          </cell>
        </row>
        <row r="155">
          <cell r="A155" t="str">
            <v>C5222CS</v>
          </cell>
          <cell r="B155" t="str">
            <v>C52x_C53x Cyan Standard Yield Cartridge (3K)</v>
          </cell>
          <cell r="C155">
            <v>138</v>
          </cell>
        </row>
        <row r="156">
          <cell r="A156" t="str">
            <v>C5222KS</v>
          </cell>
          <cell r="B156" t="str">
            <v>C52x_C53x Black Standard Yield Cartridge (4K)</v>
          </cell>
          <cell r="C156">
            <v>126</v>
          </cell>
        </row>
        <row r="157">
          <cell r="A157" t="str">
            <v>C5222MS</v>
          </cell>
          <cell r="B157" t="str">
            <v>C52x_C53x Magenta Standard Yield Cartridge (3K)</v>
          </cell>
          <cell r="C157">
            <v>138</v>
          </cell>
        </row>
        <row r="158">
          <cell r="A158" t="str">
            <v>C5222YS</v>
          </cell>
          <cell r="B158" t="str">
            <v>C52x_C53x Yellow Standard Yield Cartridge (3K)</v>
          </cell>
          <cell r="C158">
            <v>138</v>
          </cell>
        </row>
        <row r="159">
          <cell r="A159" t="str">
            <v>C5240CH</v>
          </cell>
          <cell r="B159" t="str">
            <v>C524_C532_C534 Cyan High Yield Return Cartridge (5K)</v>
          </cell>
          <cell r="C159">
            <v>146</v>
          </cell>
        </row>
        <row r="160">
          <cell r="A160" t="str">
            <v>C5240KH</v>
          </cell>
          <cell r="B160" t="str">
            <v>C524_C534 Black High Yield Return Cartridge (8K)</v>
          </cell>
          <cell r="C160">
            <v>145</v>
          </cell>
        </row>
        <row r="161">
          <cell r="A161" t="str">
            <v>C5240MH</v>
          </cell>
          <cell r="B161" t="str">
            <v>C524_C532_C534 Magenta High Yield Return Cartridge (5K)</v>
          </cell>
          <cell r="C161">
            <v>146</v>
          </cell>
        </row>
        <row r="162">
          <cell r="A162" t="str">
            <v>C5240YH</v>
          </cell>
          <cell r="B162" t="str">
            <v>C524_C532_C534 Yellow High Yield Return Cartridge (5K)</v>
          </cell>
          <cell r="C162">
            <v>146</v>
          </cell>
        </row>
        <row r="163">
          <cell r="A163" t="str">
            <v>C5242CH</v>
          </cell>
          <cell r="B163" t="str">
            <v>C524_C532_C534 Cyan High Yield Cartridge (5K)</v>
          </cell>
          <cell r="C163">
            <v>175</v>
          </cell>
        </row>
        <row r="164">
          <cell r="A164" t="str">
            <v>C5242KH</v>
          </cell>
          <cell r="B164" t="str">
            <v>C524_C534 Black High Yield Cartridge (8K)</v>
          </cell>
          <cell r="C164">
            <v>181</v>
          </cell>
        </row>
        <row r="165">
          <cell r="A165" t="str">
            <v>C5242MH</v>
          </cell>
          <cell r="B165" t="str">
            <v>C524_C532_C534 Magenta High Yield Cartridge (5K)</v>
          </cell>
          <cell r="C165">
            <v>175</v>
          </cell>
        </row>
        <row r="166">
          <cell r="A166" t="str">
            <v>C5242YH</v>
          </cell>
          <cell r="B166" t="str">
            <v>C524_C532_C534 Yellow High Yield Cartridge (5K)</v>
          </cell>
          <cell r="C166">
            <v>175</v>
          </cell>
        </row>
        <row r="167">
          <cell r="A167" t="str">
            <v>10B3100</v>
          </cell>
          <cell r="B167" t="str">
            <v>Waste Toner Container</v>
          </cell>
          <cell r="C167">
            <v>12</v>
          </cell>
        </row>
        <row r="168">
          <cell r="A168" t="str">
            <v>12N0772</v>
          </cell>
          <cell r="B168" t="str">
            <v>C910/C912/C920 Colour Photodeveloper Kit (28K)</v>
          </cell>
          <cell r="C168">
            <v>175</v>
          </cell>
        </row>
        <row r="169">
          <cell r="A169" t="str">
            <v>12N0773</v>
          </cell>
          <cell r="B169" t="str">
            <v>C910/C912/C920 Black Photodeveloper (28K)</v>
          </cell>
          <cell r="C169">
            <v>52</v>
          </cell>
        </row>
        <row r="170">
          <cell r="A170">
            <v>1E+43</v>
          </cell>
          <cell r="B170" t="str">
            <v>C710 Yellow Print Cartridge (10K)</v>
          </cell>
          <cell r="C170">
            <v>295</v>
          </cell>
        </row>
        <row r="171">
          <cell r="A171" t="str">
            <v>C7720MX</v>
          </cell>
          <cell r="B171" t="str">
            <v>C772 Magenta Extra High Yield Return Cartridge (15K)</v>
          </cell>
          <cell r="C171">
            <v>359</v>
          </cell>
        </row>
        <row r="172">
          <cell r="A172" t="str">
            <v>C7722KX</v>
          </cell>
          <cell r="B172" t="str">
            <v>C772 Black Extra High Yield Cartridge (15K)</v>
          </cell>
          <cell r="C172">
            <v>191</v>
          </cell>
        </row>
        <row r="173">
          <cell r="A173" t="str">
            <v>C53034X</v>
          </cell>
          <cell r="B173" t="str">
            <v>C53x_C52x 4-Pack Photoconductor Unit (25K)</v>
          </cell>
          <cell r="C173">
            <v>108</v>
          </cell>
        </row>
        <row r="174">
          <cell r="A174" t="str">
            <v>12A8240</v>
          </cell>
          <cell r="B174" t="str">
            <v>Colour Transparency- Letter Size</v>
          </cell>
          <cell r="C174">
            <v>24</v>
          </cell>
        </row>
        <row r="175">
          <cell r="A175" t="str">
            <v>C5340CX</v>
          </cell>
          <cell r="B175" t="str">
            <v>C534 Cyan Extra High Yield Return Cartridge (7K)</v>
          </cell>
          <cell r="C175">
            <v>169</v>
          </cell>
        </row>
        <row r="176">
          <cell r="A176" t="str">
            <v>C5342MX</v>
          </cell>
          <cell r="B176" t="str">
            <v>C534 Magenta Extra High Yield Cartridge (7K)</v>
          </cell>
          <cell r="C176">
            <v>198</v>
          </cell>
        </row>
        <row r="177">
          <cell r="A177" t="str">
            <v>C9202CH</v>
          </cell>
          <cell r="B177" t="str">
            <v>C920 Cyan Toner Cartridge (14K)</v>
          </cell>
          <cell r="C177">
            <v>301</v>
          </cell>
        </row>
        <row r="178">
          <cell r="A178" t="str">
            <v>12A5951</v>
          </cell>
          <cell r="B178" t="str">
            <v>Colour Laser Glossy Laser Paper (A4 Size / 2 Sided)</v>
          </cell>
          <cell r="C178">
            <v>10</v>
          </cell>
        </row>
        <row r="179">
          <cell r="A179" t="str">
            <v>C7722YX</v>
          </cell>
          <cell r="B179" t="str">
            <v>C772 Yellow Extra High Yield Cartridge (15K)</v>
          </cell>
          <cell r="C179">
            <v>430</v>
          </cell>
        </row>
        <row r="180">
          <cell r="A180">
            <v>1E+45</v>
          </cell>
          <cell r="B180" t="str">
            <v>C710 Fusing Coating Roller (15K)</v>
          </cell>
          <cell r="C180">
            <v>47</v>
          </cell>
        </row>
        <row r="181">
          <cell r="A181">
            <v>1E+46</v>
          </cell>
          <cell r="B181" t="str">
            <v>C710 Transfer Kit</v>
          </cell>
          <cell r="C181">
            <v>167</v>
          </cell>
        </row>
        <row r="182">
          <cell r="A182" t="str">
            <v>C500H2MG</v>
          </cell>
          <cell r="B182" t="str">
            <v>C500n/X50x  Magenta High Yield Return Cartridge (3K)</v>
          </cell>
          <cell r="C182">
            <v>112</v>
          </cell>
        </row>
        <row r="183">
          <cell r="A183" t="str">
            <v>C7720KX</v>
          </cell>
          <cell r="B183" t="str">
            <v>C772 Black Extra High Yield Return Cartridge (15K)</v>
          </cell>
          <cell r="C183">
            <v>159</v>
          </cell>
        </row>
        <row r="184">
          <cell r="A184" t="str">
            <v>C500S2KG</v>
          </cell>
          <cell r="B184" t="str">
            <v>C500n/X50x  Black Toner Cartridge (2.5K)</v>
          </cell>
          <cell r="C184">
            <v>84</v>
          </cell>
        </row>
        <row r="185">
          <cell r="A185" t="str">
            <v>C500S2MG</v>
          </cell>
          <cell r="B185" t="str">
            <v>C500n/X50x  Magenta Toner Cartridge (1.5K)</v>
          </cell>
          <cell r="C185">
            <v>93</v>
          </cell>
        </row>
        <row r="186">
          <cell r="A186" t="str">
            <v>C9202YH</v>
          </cell>
          <cell r="B186" t="str">
            <v>C920 Yellow Toner Cartridge (14K)</v>
          </cell>
          <cell r="C186">
            <v>301</v>
          </cell>
        </row>
        <row r="187">
          <cell r="A187" t="str">
            <v>C5342CX</v>
          </cell>
          <cell r="B187" t="str">
            <v>C534 Cyan Extra High Yield Cartridge (7K)</v>
          </cell>
          <cell r="C187">
            <v>198</v>
          </cell>
        </row>
        <row r="188">
          <cell r="A188" t="str">
            <v>C7722CX</v>
          </cell>
          <cell r="B188" t="str">
            <v>C772 Cyan Extra High Yield Cartridge (15K)</v>
          </cell>
          <cell r="C188">
            <v>430</v>
          </cell>
        </row>
        <row r="189">
          <cell r="A189" t="str">
            <v>C500X27G</v>
          </cell>
          <cell r="B189" t="str">
            <v>C500n/X50x  Waste Toner Bottle (30K)</v>
          </cell>
          <cell r="C189">
            <v>6</v>
          </cell>
        </row>
        <row r="190">
          <cell r="A190" t="str">
            <v>C7720YX</v>
          </cell>
          <cell r="B190" t="str">
            <v>C772 Yellow Extra High Yield Return Cartridge (15K)</v>
          </cell>
          <cell r="C190">
            <v>359</v>
          </cell>
        </row>
        <row r="191">
          <cell r="A191" t="str">
            <v>C500H2CG</v>
          </cell>
          <cell r="B191" t="str">
            <v>C500n/X50x  Cyan High Yield Return Cartridge (3K)</v>
          </cell>
          <cell r="C191">
            <v>112</v>
          </cell>
        </row>
        <row r="192">
          <cell r="A192" t="str">
            <v>C500S2CG</v>
          </cell>
          <cell r="B192" t="str">
            <v>C500n/X50x  Cyan Toner Cartridge (1.5K)</v>
          </cell>
          <cell r="C192">
            <v>93</v>
          </cell>
        </row>
        <row r="193">
          <cell r="A193" t="str">
            <v>C53030X</v>
          </cell>
          <cell r="B193" t="str">
            <v>C53x_C52x Photoconductor Single Unit (25K)</v>
          </cell>
          <cell r="C193">
            <v>30</v>
          </cell>
        </row>
        <row r="194">
          <cell r="A194" t="str">
            <v>C9202MH</v>
          </cell>
          <cell r="B194" t="str">
            <v>C920 Magenta Toner Cartridge (14K)</v>
          </cell>
          <cell r="C194">
            <v>301</v>
          </cell>
        </row>
        <row r="195">
          <cell r="A195" t="str">
            <v>C500S2YG</v>
          </cell>
          <cell r="B195" t="str">
            <v>C500n/X50x  Yellow Toner Cartridge (1.5K)</v>
          </cell>
          <cell r="C195">
            <v>93</v>
          </cell>
        </row>
        <row r="196">
          <cell r="A196" t="str">
            <v>C500H2YG</v>
          </cell>
          <cell r="B196" t="str">
            <v>C500n/X50x  Yellow High Yield Return Cartridge (3K)</v>
          </cell>
          <cell r="C196">
            <v>112</v>
          </cell>
        </row>
        <row r="197">
          <cell r="A197" t="str">
            <v>C92035X</v>
          </cell>
          <cell r="B197" t="str">
            <v>C920 Oil Coating Roller (15K)</v>
          </cell>
          <cell r="C197">
            <v>46</v>
          </cell>
        </row>
        <row r="198">
          <cell r="A198" t="str">
            <v>C9202KH</v>
          </cell>
          <cell r="B198" t="str">
            <v>C920 Black Toner Cartridge (15K)</v>
          </cell>
          <cell r="C198">
            <v>206</v>
          </cell>
        </row>
        <row r="199">
          <cell r="A199" t="str">
            <v>C7720CX</v>
          </cell>
          <cell r="B199" t="str">
            <v>C772 Cyan Extra High Yield Return Cartridge (15K)</v>
          </cell>
          <cell r="C199">
            <v>359</v>
          </cell>
        </row>
        <row r="200">
          <cell r="A200" t="str">
            <v>C500H2KG</v>
          </cell>
          <cell r="B200" t="str">
            <v>C500n/X50x  Black High Yield Return Cartridge (5K)</v>
          </cell>
          <cell r="C200">
            <v>128</v>
          </cell>
        </row>
        <row r="201">
          <cell r="A201" t="str">
            <v>C500X26G</v>
          </cell>
          <cell r="B201" t="str">
            <v>C500n/X50x  Photodeveloper Cartridge (120K)</v>
          </cell>
          <cell r="C201">
            <v>200</v>
          </cell>
        </row>
        <row r="202">
          <cell r="A202" t="str">
            <v>C7722MX</v>
          </cell>
          <cell r="B202" t="str">
            <v>C772 Magenta Extra High Yield Cartridge (15K)</v>
          </cell>
          <cell r="C202">
            <v>430</v>
          </cell>
        </row>
        <row r="203">
          <cell r="A203" t="str">
            <v>C5342YX</v>
          </cell>
          <cell r="B203" t="str">
            <v>C534 Yellow Extra High Yield Cartridge (7K)</v>
          </cell>
          <cell r="C203">
            <v>198</v>
          </cell>
        </row>
        <row r="204">
          <cell r="A204" t="str">
            <v>C5340YX</v>
          </cell>
          <cell r="B204" t="str">
            <v>C534 Yellow Extra High Yield Return Cartridge (7K)</v>
          </cell>
          <cell r="C204">
            <v>169</v>
          </cell>
        </row>
        <row r="205">
          <cell r="A205" t="str">
            <v>C5340MX</v>
          </cell>
          <cell r="B205" t="str">
            <v>C534 Magenta Extra High Yield Return Cartridge (7K)</v>
          </cell>
          <cell r="C205">
            <v>169</v>
          </cell>
        </row>
        <row r="206">
          <cell r="A206" t="str">
            <v>C930H2CG</v>
          </cell>
          <cell r="B206" t="str">
            <v>C935 Cyan Print Cartridge (24K)</v>
          </cell>
          <cell r="C206">
            <v>405</v>
          </cell>
        </row>
        <row r="207">
          <cell r="A207" t="str">
            <v>C930H2KG</v>
          </cell>
          <cell r="B207" t="str">
            <v>C935 Black Print Cartridge (38K)</v>
          </cell>
          <cell r="C207">
            <v>324</v>
          </cell>
        </row>
        <row r="208">
          <cell r="A208" t="str">
            <v>C930H2MG</v>
          </cell>
          <cell r="B208" t="str">
            <v>C935 Magenta Print Cartridge (24K)</v>
          </cell>
          <cell r="C208">
            <v>405</v>
          </cell>
        </row>
        <row r="209">
          <cell r="A209" t="str">
            <v>C930H2YG</v>
          </cell>
          <cell r="B209" t="str">
            <v>C935 Yellow Print Cartridge (24K)</v>
          </cell>
          <cell r="C209">
            <v>405</v>
          </cell>
        </row>
        <row r="210">
          <cell r="A210" t="str">
            <v>C930X72G</v>
          </cell>
          <cell r="B210" t="str">
            <v>C935x/X94x Black Photconductor Kit (53K)</v>
          </cell>
          <cell r="C210">
            <v>248</v>
          </cell>
        </row>
        <row r="211">
          <cell r="A211" t="str">
            <v>C930X73G</v>
          </cell>
          <cell r="B211" t="str">
            <v>C935x/X94x Colour Photoconductor Kit (47K)</v>
          </cell>
          <cell r="C211">
            <v>744</v>
          </cell>
        </row>
        <row r="212">
          <cell r="A212" t="str">
            <v>C930X76G</v>
          </cell>
          <cell r="B212" t="str">
            <v>C935x/X94x Waste Toner Bottle (30K)</v>
          </cell>
          <cell r="C212">
            <v>30</v>
          </cell>
        </row>
        <row r="213">
          <cell r="A213" t="str">
            <v>X945X2CG</v>
          </cell>
          <cell r="B213" t="str">
            <v>X94x Cyan Print Cartridge (22K)</v>
          </cell>
          <cell r="C213">
            <v>344</v>
          </cell>
        </row>
        <row r="214">
          <cell r="A214" t="str">
            <v>X945X2KG</v>
          </cell>
          <cell r="B214" t="str">
            <v>X94x Black Print Cartridge (36K)</v>
          </cell>
          <cell r="C214">
            <v>135</v>
          </cell>
        </row>
        <row r="215">
          <cell r="A215" t="str">
            <v>X945X2MG</v>
          </cell>
          <cell r="B215" t="str">
            <v>X94x Magenta Print Cartridge (22K)</v>
          </cell>
          <cell r="C215">
            <v>344</v>
          </cell>
        </row>
        <row r="216">
          <cell r="A216" t="str">
            <v>X945X2YG</v>
          </cell>
          <cell r="B216" t="str">
            <v>X94x Yellow Print Cartridge (22K)</v>
          </cell>
          <cell r="C216">
            <v>344</v>
          </cell>
        </row>
        <row r="217">
          <cell r="A217" t="str">
            <v>C780A1CG</v>
          </cell>
          <cell r="B217" t="str">
            <v>C78x/X782e Cyan Return Program Print Cartridge (6K)</v>
          </cell>
          <cell r="C217">
            <v>188</v>
          </cell>
        </row>
        <row r="218">
          <cell r="A218" t="str">
            <v>C780A1KG</v>
          </cell>
          <cell r="B218" t="str">
            <v>C78x/X782e Black Return Program Print Cartridge (6K)</v>
          </cell>
          <cell r="C218">
            <v>114</v>
          </cell>
        </row>
        <row r="219">
          <cell r="A219" t="str">
            <v>C780A1MG</v>
          </cell>
          <cell r="B219" t="str">
            <v>C78x/X782e Magenta Return Program Print Cartridge (6K)</v>
          </cell>
          <cell r="C219">
            <v>188</v>
          </cell>
        </row>
        <row r="220">
          <cell r="A220" t="str">
            <v>C780A1YG</v>
          </cell>
          <cell r="B220" t="str">
            <v>C78x/X782e Yellow Return Program Print Cartridge (6K)</v>
          </cell>
          <cell r="C220">
            <v>188</v>
          </cell>
        </row>
        <row r="221">
          <cell r="A221" t="str">
            <v>C780A2CG</v>
          </cell>
          <cell r="B221" t="str">
            <v>C78x/X782e Cyan Print Cartridge (6K)</v>
          </cell>
          <cell r="C221">
            <v>258</v>
          </cell>
        </row>
        <row r="222">
          <cell r="A222" t="str">
            <v>C780A2KG</v>
          </cell>
          <cell r="B222" t="str">
            <v>C78x/X782e Black Print Cartridge (6K)</v>
          </cell>
          <cell r="C222">
            <v>146</v>
          </cell>
        </row>
        <row r="223">
          <cell r="A223" t="str">
            <v>C780A2MG</v>
          </cell>
          <cell r="B223" t="str">
            <v>C78x/X782e Magenta Print Cartridge (6K)</v>
          </cell>
          <cell r="C223">
            <v>258</v>
          </cell>
        </row>
        <row r="224">
          <cell r="A224" t="str">
            <v>C780A2YG</v>
          </cell>
          <cell r="B224" t="str">
            <v>C78x/X782e Yellow Print Cartridge (6K)</v>
          </cell>
          <cell r="C224">
            <v>258</v>
          </cell>
        </row>
        <row r="225">
          <cell r="A225" t="str">
            <v>C780H1CG</v>
          </cell>
          <cell r="B225" t="str">
            <v>C78x/X782e Cyan Return Program High Yield Cartridge (10K)</v>
          </cell>
          <cell r="C225">
            <v>272</v>
          </cell>
        </row>
        <row r="226">
          <cell r="A226" t="str">
            <v>C780H1KG</v>
          </cell>
          <cell r="B226" t="str">
            <v>C78x/X782e Black Return Program High Yield Print Cartrdige (10K)</v>
          </cell>
          <cell r="C226">
            <v>145</v>
          </cell>
        </row>
        <row r="227">
          <cell r="A227" t="str">
            <v>C780H1MG</v>
          </cell>
          <cell r="B227" t="str">
            <v>C78x/X782e Magenta Return Program High Yield Print Cartridge (10K)</v>
          </cell>
          <cell r="C227">
            <v>272</v>
          </cell>
        </row>
        <row r="228">
          <cell r="A228" t="str">
            <v>C780H1YG</v>
          </cell>
          <cell r="B228" t="str">
            <v>C78x/X782e Yellow Return Program High Yield Print Cartridge (10K)</v>
          </cell>
          <cell r="C228">
            <v>272</v>
          </cell>
        </row>
        <row r="229">
          <cell r="A229" t="str">
            <v>C780H2CG</v>
          </cell>
          <cell r="B229" t="str">
            <v>C78x/X782e Cyan High Yield Print Cartidge (10K)</v>
          </cell>
          <cell r="C229">
            <v>343</v>
          </cell>
        </row>
        <row r="230">
          <cell r="A230" t="str">
            <v>C780H2KG</v>
          </cell>
          <cell r="B230" t="str">
            <v>C78x/X782e Black High Yield Print Cartridge (10K)</v>
          </cell>
          <cell r="C230">
            <v>176</v>
          </cell>
        </row>
        <row r="231">
          <cell r="A231" t="str">
            <v>C780H2MG</v>
          </cell>
          <cell r="B231" t="str">
            <v>C78x/X782e Magenta High Yield Cartridge (10K)</v>
          </cell>
          <cell r="C231">
            <v>343</v>
          </cell>
        </row>
        <row r="232">
          <cell r="A232" t="str">
            <v>C780H2YG</v>
          </cell>
          <cell r="B232" t="str">
            <v>C78x/X782e Yellow High Yield Print Cartridge (10K)</v>
          </cell>
          <cell r="C232">
            <v>343</v>
          </cell>
        </row>
        <row r="233">
          <cell r="A233" t="str">
            <v>C782X1CG</v>
          </cell>
          <cell r="B233" t="str">
            <v>C782/X782e Cyan Return Program Extra High Yield Print Cartridge (15K)</v>
          </cell>
          <cell r="C233">
            <v>359</v>
          </cell>
        </row>
        <row r="234">
          <cell r="A234" t="str">
            <v>C782X1KG</v>
          </cell>
          <cell r="B234" t="str">
            <v>C782/X782e Black Return Program Extra High Yield Print Cartridge (15K)</v>
          </cell>
          <cell r="C234">
            <v>159</v>
          </cell>
        </row>
        <row r="235">
          <cell r="A235" t="str">
            <v>C782X1MG</v>
          </cell>
          <cell r="B235" t="str">
            <v>C782/X782e Magenta Return Program ExtraHi-Yield Print Cartridge (15K)</v>
          </cell>
          <cell r="C235">
            <v>359</v>
          </cell>
        </row>
        <row r="236">
          <cell r="A236" t="str">
            <v>C782X1YG</v>
          </cell>
          <cell r="B236" t="str">
            <v>C782/X782e Yellow Return Program Extra High Yield Print Cartridge (15K)</v>
          </cell>
          <cell r="C236">
            <v>359</v>
          </cell>
        </row>
        <row r="237">
          <cell r="A237" t="str">
            <v>C782X2CG</v>
          </cell>
          <cell r="B237" t="str">
            <v>C782/X782e Cyan Extra High Yield Print Cartridge (15K)</v>
          </cell>
          <cell r="C237">
            <v>430</v>
          </cell>
        </row>
        <row r="238">
          <cell r="A238" t="str">
            <v>C782X2KG</v>
          </cell>
          <cell r="B238" t="str">
            <v>C782/X782e Black Extra High Yield Print Cartridge (15K)</v>
          </cell>
          <cell r="C238">
            <v>191</v>
          </cell>
        </row>
        <row r="239">
          <cell r="A239" t="str">
            <v>C782X2MG</v>
          </cell>
          <cell r="B239" t="str">
            <v>C782/X782e Magenta Extra High Yield Print Cartridge (15k)</v>
          </cell>
          <cell r="C239">
            <v>430</v>
          </cell>
        </row>
        <row r="240">
          <cell r="A240" t="str">
            <v>C782X2YG</v>
          </cell>
          <cell r="B240" t="str">
            <v>C782/X782e Yellow Extra High Yield Print Cartridge (15K)</v>
          </cell>
          <cell r="C240">
            <v>430</v>
          </cell>
        </row>
        <row r="241">
          <cell r="A241" t="str">
            <v>21Z0357</v>
          </cell>
          <cell r="B241" t="str">
            <v>X94x/C935 - Advanced Booklet Staples</v>
          </cell>
          <cell r="C241">
            <v>127</v>
          </cell>
        </row>
        <row r="242">
          <cell r="A242" t="str">
            <v>X560A2CG</v>
          </cell>
          <cell r="B242" t="str">
            <v>X560n - Standard Yield Cyan Toner Cartridge (4k)</v>
          </cell>
          <cell r="C242">
            <v>188</v>
          </cell>
        </row>
        <row r="243">
          <cell r="A243" t="str">
            <v>X560A2MG</v>
          </cell>
          <cell r="B243" t="str">
            <v>X560n - Standard Yield Magenta Toner Cartridge (4k)</v>
          </cell>
          <cell r="C243">
            <v>188</v>
          </cell>
        </row>
        <row r="244">
          <cell r="A244" t="str">
            <v>X560A2YG</v>
          </cell>
          <cell r="B244" t="str">
            <v>X560n - Standard Yield Yellow Cartridge (4k)</v>
          </cell>
          <cell r="C244">
            <v>188</v>
          </cell>
        </row>
        <row r="245">
          <cell r="A245" t="str">
            <v>X560H2CG</v>
          </cell>
          <cell r="B245" t="str">
            <v>X560n - Cyan High Yield Toner Cartridge (10k)</v>
          </cell>
          <cell r="C245">
            <v>295</v>
          </cell>
        </row>
        <row r="246">
          <cell r="A246" t="str">
            <v>X560H2KG</v>
          </cell>
          <cell r="B246" t="str">
            <v>X560n - Black High Toner Cartridge (10k)</v>
          </cell>
          <cell r="C246">
            <v>198</v>
          </cell>
        </row>
        <row r="247">
          <cell r="A247" t="str">
            <v>X560H2MG</v>
          </cell>
          <cell r="B247" t="str">
            <v>X560n - Magenta High Yield Toner Cartridge (10k)</v>
          </cell>
          <cell r="C247">
            <v>295</v>
          </cell>
        </row>
        <row r="248">
          <cell r="A248" t="str">
            <v>X560H2YG</v>
          </cell>
          <cell r="B248" t="str">
            <v>X560n - Yellow High Yield Toner Cartridge (10k)</v>
          </cell>
          <cell r="C248">
            <v>295</v>
          </cell>
        </row>
        <row r="249">
          <cell r="A249" t="str">
            <v>C540A1KG</v>
          </cell>
          <cell r="B249" t="str">
            <v>C54x/X54x Black Return Program Toner Cartridge, 1K</v>
          </cell>
          <cell r="C249">
            <v>37</v>
          </cell>
        </row>
        <row r="250">
          <cell r="A250" t="str">
            <v>C540A1MG</v>
          </cell>
          <cell r="B250" t="str">
            <v>C54x/X54x Magenta Return Program Toner Cartridge, 1K</v>
          </cell>
          <cell r="C250">
            <v>49</v>
          </cell>
        </row>
        <row r="251">
          <cell r="A251" t="str">
            <v>C540A1YG</v>
          </cell>
          <cell r="B251" t="str">
            <v>C54x/X54x Yellow Return Program Toner Cartridge, 1K</v>
          </cell>
          <cell r="C251">
            <v>49</v>
          </cell>
        </row>
        <row r="252">
          <cell r="A252" t="str">
            <v>C540H1CG</v>
          </cell>
          <cell r="B252" t="str">
            <v>C54x/X54x Cyan High Yield Return Program Toner Cartridge, 2K</v>
          </cell>
          <cell r="C252">
            <v>68</v>
          </cell>
        </row>
        <row r="253">
          <cell r="A253" t="str">
            <v>C540H1KG</v>
          </cell>
          <cell r="B253" t="str">
            <v>C54x/X54x Black High Yield Return Program Toner Cartridge, 2.5K</v>
          </cell>
          <cell r="C253">
            <v>58</v>
          </cell>
        </row>
        <row r="254">
          <cell r="A254" t="str">
            <v>C540H1MG</v>
          </cell>
          <cell r="B254" t="str">
            <v>C54x/X54x Magenta High Yield Return Program Toner Cartridge, 2K</v>
          </cell>
          <cell r="C254">
            <v>68</v>
          </cell>
        </row>
        <row r="255">
          <cell r="A255" t="str">
            <v>C540H1YG</v>
          </cell>
          <cell r="B255" t="str">
            <v>C54x/X54x Yellow High Yield Return Program Toner Cartridge, 2K</v>
          </cell>
          <cell r="C255">
            <v>68</v>
          </cell>
        </row>
        <row r="256">
          <cell r="A256" t="str">
            <v>C544X1CG</v>
          </cell>
          <cell r="B256" t="str">
            <v>C544/X544/X548 Cyan Extra High Yield Return Program Toner Cartridge, 4K</v>
          </cell>
          <cell r="C256">
            <v>115</v>
          </cell>
        </row>
        <row r="257">
          <cell r="A257" t="str">
            <v>C544X1KG</v>
          </cell>
          <cell r="B257" t="str">
            <v>C544/X544 Black Extra High Yield Return Program Toner Cartridge, 6K </v>
          </cell>
          <cell r="C257">
            <v>115</v>
          </cell>
        </row>
        <row r="258">
          <cell r="A258" t="str">
            <v>C544X1MG</v>
          </cell>
          <cell r="B258" t="str">
            <v>C544/X544/X548 Magenta Extra High Yield Return Program Toner Cartridge, 4K</v>
          </cell>
          <cell r="C258">
            <v>115</v>
          </cell>
        </row>
        <row r="259">
          <cell r="A259" t="str">
            <v>C544X1YG</v>
          </cell>
          <cell r="B259" t="str">
            <v>C544/X544/X548 Yellow Extra High Yield Return Program Toner Cartridge, 4K</v>
          </cell>
          <cell r="C259">
            <v>115</v>
          </cell>
        </row>
        <row r="260">
          <cell r="A260" t="str">
            <v>C540X31G</v>
          </cell>
          <cell r="B260" t="str">
            <v>C54x/X54x Developer Unit, Black, 30K</v>
          </cell>
          <cell r="C260">
            <v>37</v>
          </cell>
        </row>
        <row r="261">
          <cell r="A261" t="str">
            <v>C540X32G</v>
          </cell>
          <cell r="B261" t="str">
            <v>C54x/X54x Developer Unit, Cyan, 30K</v>
          </cell>
          <cell r="C261">
            <v>37</v>
          </cell>
        </row>
        <row r="262">
          <cell r="A262" t="str">
            <v>C540X33G</v>
          </cell>
          <cell r="B262" t="str">
            <v>C54x/X54x Developer Unit, Magenta, 30K</v>
          </cell>
          <cell r="C262">
            <v>37</v>
          </cell>
        </row>
        <row r="263">
          <cell r="A263" t="str">
            <v>C540X34G</v>
          </cell>
          <cell r="B263" t="str">
            <v>C54x/X54x Developer Unit, Yellow, 30K</v>
          </cell>
          <cell r="C263">
            <v>37</v>
          </cell>
        </row>
        <row r="264">
          <cell r="A264" t="str">
            <v>C540X35G</v>
          </cell>
          <cell r="B264" t="str">
            <v>C54X/X54x Photoconductor Unit, 30K</v>
          </cell>
          <cell r="C264">
            <v>112</v>
          </cell>
        </row>
        <row r="265">
          <cell r="A265" t="str">
            <v>C540X71G</v>
          </cell>
          <cell r="B265" t="str">
            <v>C54x/X54x Black Imaging Kit, 30K </v>
          </cell>
          <cell r="C265">
            <v>149</v>
          </cell>
        </row>
        <row r="266">
          <cell r="A266" t="str">
            <v>C540X74G</v>
          </cell>
          <cell r="B266" t="str">
            <v>C54x/X54x Black &amp; Color Imaging Kit, 30K</v>
          </cell>
          <cell r="C266">
            <v>207</v>
          </cell>
        </row>
        <row r="267">
          <cell r="A267" t="str">
            <v>C540X75G</v>
          </cell>
          <cell r="B267" t="str">
            <v>C54x/C54x Toner Waste Bottle, 36K</v>
          </cell>
          <cell r="C267">
            <v>9</v>
          </cell>
        </row>
        <row r="268">
          <cell r="A268" t="str">
            <v>C540A1CG</v>
          </cell>
          <cell r="B268" t="str">
            <v>C54x/X54x Cyan Return Program Toner Cartridge, 1K</v>
          </cell>
          <cell r="C268">
            <v>49</v>
          </cell>
        </row>
        <row r="269">
          <cell r="A269" t="str">
            <v>C540H2CG</v>
          </cell>
          <cell r="B269" t="str">
            <v>C54x/X54x Cyan High Yield Toner Cartridge</v>
          </cell>
          <cell r="C269">
            <v>121</v>
          </cell>
        </row>
        <row r="270">
          <cell r="A270" t="str">
            <v>C540H2KG</v>
          </cell>
          <cell r="B270" t="str">
            <v>C54x/X54x Black High Yield Toner Cartridge</v>
          </cell>
          <cell r="C270">
            <v>111</v>
          </cell>
        </row>
        <row r="271">
          <cell r="A271" t="str">
            <v>C540H2MG</v>
          </cell>
          <cell r="B271" t="str">
            <v>X54x/C54x Magenta High Yield Toner Cartridge</v>
          </cell>
          <cell r="C271">
            <v>121</v>
          </cell>
        </row>
        <row r="272">
          <cell r="A272" t="str">
            <v>C540H2YG</v>
          </cell>
          <cell r="B272" t="str">
            <v>C54x/X54x Yellow High Yield Toner Cartridge </v>
          </cell>
          <cell r="C272">
            <v>121</v>
          </cell>
        </row>
        <row r="273">
          <cell r="A273" t="str">
            <v>C544X2CG</v>
          </cell>
          <cell r="B273" t="str">
            <v>C544/X544/X548 Cyan Extra High Yield Toner Cartridge </v>
          </cell>
          <cell r="C273">
            <v>168</v>
          </cell>
        </row>
        <row r="274">
          <cell r="A274" t="str">
            <v>C544X2KG</v>
          </cell>
          <cell r="B274" t="str">
            <v>C544/X544 Black Extra High Yield Toner Cartridge </v>
          </cell>
          <cell r="C274">
            <v>170</v>
          </cell>
        </row>
        <row r="275">
          <cell r="A275" t="str">
            <v>C544X2MG</v>
          </cell>
          <cell r="B275" t="str">
            <v>C544/X544/X548 Magenta Extra High Yield Toner Cartridge </v>
          </cell>
          <cell r="C275">
            <v>168</v>
          </cell>
        </row>
        <row r="276">
          <cell r="A276" t="str">
            <v>C544X2YG</v>
          </cell>
          <cell r="B276" t="str">
            <v>C544/X544/X548 Yellow Extra High Yield Toner Cartridge</v>
          </cell>
          <cell r="C276">
            <v>168</v>
          </cell>
        </row>
        <row r="277">
          <cell r="A277" t="str">
            <v>C782U1CG</v>
          </cell>
          <cell r="B277" t="str">
            <v>Cyan C782 XL/X782 XL Extra High Yield Return Pgm Print Cartridge</v>
          </cell>
          <cell r="C277">
            <v>167</v>
          </cell>
        </row>
        <row r="278">
          <cell r="A278" t="str">
            <v>C782U1KG</v>
          </cell>
          <cell r="B278" t="str">
            <v>Black C782 XL/X782 XL Extra High Yield Return Pgm Print Cartridge</v>
          </cell>
          <cell r="C278">
            <v>167</v>
          </cell>
        </row>
        <row r="279">
          <cell r="A279" t="str">
            <v>C782U1MG</v>
          </cell>
          <cell r="B279" t="str">
            <v>Magenta C782 XL/X782 XL Extra High Yield Return Pgm Print Cartridge</v>
          </cell>
          <cell r="C279">
            <v>167</v>
          </cell>
        </row>
        <row r="280">
          <cell r="A280" t="str">
            <v>C782U1YG</v>
          </cell>
          <cell r="B280" t="str">
            <v>Yellow XL Extra High Yield Return Pgm Print Cartridge</v>
          </cell>
          <cell r="C280">
            <v>167</v>
          </cell>
        </row>
        <row r="281">
          <cell r="A281" t="str">
            <v>C782U2CG</v>
          </cell>
          <cell r="B281" t="str">
            <v>Cyan C782 XL/X782 XL Extra High Yield Print Cartridge</v>
          </cell>
          <cell r="C281">
            <v>196</v>
          </cell>
        </row>
        <row r="282">
          <cell r="A282" t="str">
            <v>C782U2KG</v>
          </cell>
          <cell r="B282" t="str">
            <v>Black C782 XL/X782 XL Extra High Yield Print Cartridge</v>
          </cell>
          <cell r="C282">
            <v>196</v>
          </cell>
        </row>
        <row r="283">
          <cell r="A283" t="str">
            <v>C782U2MG</v>
          </cell>
          <cell r="B283" t="str">
            <v>Magenta C782 XL/X782 XL Extra High Yield Print Cartridge</v>
          </cell>
          <cell r="C283">
            <v>196</v>
          </cell>
        </row>
        <row r="284">
          <cell r="A284" t="str">
            <v>C782U2YG</v>
          </cell>
          <cell r="B284" t="str">
            <v>Yellow C782 XL/X782 XL Extra High Yield Print Cartridge</v>
          </cell>
          <cell r="C284">
            <v>196</v>
          </cell>
        </row>
        <row r="285">
          <cell r="A285" t="str">
            <v>C734A1YG</v>
          </cell>
          <cell r="B285" t="str">
            <v>C73x/X73x Yellow Return Program Toner Cartridge 6K</v>
          </cell>
          <cell r="C285">
            <v>176</v>
          </cell>
        </row>
        <row r="286">
          <cell r="A286" t="str">
            <v>C734A1CG</v>
          </cell>
          <cell r="B286" t="str">
            <v>C73x/X73x Cyan Return Program Toner Cartridge 6K</v>
          </cell>
          <cell r="C286">
            <v>176</v>
          </cell>
        </row>
        <row r="287">
          <cell r="A287" t="str">
            <v>C734A1KG</v>
          </cell>
          <cell r="B287" t="str">
            <v>C73x/X73x Black Return Program Toner Cartridge 8K</v>
          </cell>
          <cell r="C287">
            <v>111</v>
          </cell>
        </row>
        <row r="288">
          <cell r="A288" t="str">
            <v>C734A1MG</v>
          </cell>
          <cell r="B288" t="str">
            <v>C73x/X73x Magenta Return Program Toner Cartridge 6K</v>
          </cell>
          <cell r="C288">
            <v>176</v>
          </cell>
        </row>
        <row r="289">
          <cell r="A289" t="str">
            <v>C734A2CG</v>
          </cell>
          <cell r="B289" t="str">
            <v>C73x/X73x Cyan Toner Cartridge 6K</v>
          </cell>
          <cell r="C289">
            <v>203</v>
          </cell>
        </row>
        <row r="290">
          <cell r="A290" t="str">
            <v>C734A2KG</v>
          </cell>
          <cell r="B290" t="str">
            <v>C73x/X73x Black Toner Cartridge 8K</v>
          </cell>
          <cell r="C290">
            <v>139</v>
          </cell>
        </row>
        <row r="291">
          <cell r="A291" t="str">
            <v>C734A2MG</v>
          </cell>
          <cell r="B291" t="str">
            <v>C73x/X73x Magenta Toner Cartridge 6K</v>
          </cell>
          <cell r="C291">
            <v>203</v>
          </cell>
        </row>
        <row r="292">
          <cell r="A292" t="str">
            <v>C734A2YG</v>
          </cell>
          <cell r="B292" t="str">
            <v>C73x/X73x Yellow Toner Cartridge 6K</v>
          </cell>
          <cell r="C292">
            <v>203</v>
          </cell>
        </row>
        <row r="293">
          <cell r="A293" t="str">
            <v>C734X20G</v>
          </cell>
          <cell r="B293" t="str">
            <v>C73x/X73x Photoconductor Unit  (single unit) - 20k</v>
          </cell>
          <cell r="C293">
            <v>27</v>
          </cell>
        </row>
        <row r="294">
          <cell r="A294" t="str">
            <v>C734X24G</v>
          </cell>
          <cell r="B294" t="str">
            <v>C73x/X73x Photoconductor Unit – Multi-Pack (4 untis) - 20k</v>
          </cell>
          <cell r="C294">
            <v>98</v>
          </cell>
        </row>
        <row r="295">
          <cell r="A295" t="str">
            <v>C734X77G</v>
          </cell>
          <cell r="B295" t="str">
            <v>C73x/X73x Waste Toner Box - 25k</v>
          </cell>
          <cell r="C295">
            <v>7</v>
          </cell>
        </row>
        <row r="296">
          <cell r="A296" t="str">
            <v>C736H1CG</v>
          </cell>
          <cell r="B296" t="str">
            <v>C736/X736/X738 Cyan High Yield Return Program Toner Cartridge 10K</v>
          </cell>
          <cell r="C296">
            <v>274</v>
          </cell>
        </row>
        <row r="297">
          <cell r="A297" t="str">
            <v>C736H1KG</v>
          </cell>
          <cell r="B297" t="str">
            <v>C736/X736/X738 Black High Yield Return Program Toner Cartridge 12K</v>
          </cell>
          <cell r="C297">
            <v>157</v>
          </cell>
        </row>
        <row r="298">
          <cell r="A298" t="str">
            <v>C736H1MG</v>
          </cell>
          <cell r="B298" t="str">
            <v>C736/X736/X738 Magenta High Yield Return Program Toner Cartridge 10K</v>
          </cell>
          <cell r="C298">
            <v>274</v>
          </cell>
        </row>
        <row r="299">
          <cell r="A299" t="str">
            <v>C736H1YG</v>
          </cell>
          <cell r="B299" t="str">
            <v>C736/X736/X738 Yellow High Yield Return Program Toner Cartridge 10K</v>
          </cell>
          <cell r="C299">
            <v>274</v>
          </cell>
        </row>
        <row r="300">
          <cell r="A300" t="str">
            <v>C736H2CG</v>
          </cell>
          <cell r="B300" t="str">
            <v>C736/X736/X738 Cyan High Yield Toner Cartridge 10K</v>
          </cell>
          <cell r="C300">
            <v>301</v>
          </cell>
        </row>
        <row r="301">
          <cell r="A301" t="str">
            <v>C736H2KG</v>
          </cell>
          <cell r="B301" t="str">
            <v>C736/X736/X738 Black High Yield Toner Cartridge 12K</v>
          </cell>
          <cell r="C301">
            <v>185</v>
          </cell>
        </row>
        <row r="302">
          <cell r="A302" t="str">
            <v>C736H2MG</v>
          </cell>
          <cell r="B302" t="str">
            <v>C736/X736/X738 Magenta High Yield Toner Cartridge 10K</v>
          </cell>
          <cell r="C302">
            <v>301</v>
          </cell>
        </row>
        <row r="303">
          <cell r="A303" t="str">
            <v>C736H2YG</v>
          </cell>
          <cell r="B303" t="str">
            <v>C736/X736/X738 Yellow High Yield Toner Cartridge 10K</v>
          </cell>
          <cell r="C303">
            <v>301</v>
          </cell>
        </row>
        <row r="304">
          <cell r="A304" t="str">
            <v>C546U1KG</v>
          </cell>
          <cell r="B304" t="str">
            <v>X546/C546/X548 Black Extra High Yield Return Program Cartridge - 8K</v>
          </cell>
          <cell r="C304">
            <v>111</v>
          </cell>
        </row>
        <row r="305">
          <cell r="A305" t="str">
            <v>C546U2KG</v>
          </cell>
          <cell r="B305" t="str">
            <v>X546/C546/X548 Black Extra High Yield Cartridge - 8K</v>
          </cell>
          <cell r="C305">
            <v>164</v>
          </cell>
        </row>
        <row r="306">
          <cell r="A306" t="str">
            <v>C500X29G</v>
          </cell>
          <cell r="B306" t="str">
            <v> C500n/ X50x Fuser Unit (60K)  High Volt</v>
          </cell>
          <cell r="C306">
            <v>200</v>
          </cell>
        </row>
        <row r="307">
          <cell r="A307" t="str">
            <v>C925H2CG</v>
          </cell>
          <cell r="B307" t="str">
            <v>C925 Cyan High Yield Toner Cartridge - 7.5k</v>
          </cell>
          <cell r="C307">
            <v>207.2</v>
          </cell>
        </row>
        <row r="308">
          <cell r="A308" t="str">
            <v>C792X1CG</v>
          </cell>
          <cell r="B308" t="str">
            <v>C792 Cyan Extra High Yield Return Program Print Cartridge - 20k</v>
          </cell>
          <cell r="C308">
            <v>433.3</v>
          </cell>
        </row>
        <row r="309">
          <cell r="A309" t="str">
            <v>C792X2MG</v>
          </cell>
          <cell r="B309" t="str">
            <v>C792 Magenta Extra High Yield Print Cartridge - 20k</v>
          </cell>
          <cell r="C309">
            <v>503.3</v>
          </cell>
        </row>
        <row r="310">
          <cell r="A310" t="str">
            <v>C925X74G</v>
          </cell>
          <cell r="B310" t="str">
            <v>C925, X925 Magenta Imaging Unit   </v>
          </cell>
          <cell r="C310">
            <v>80.5</v>
          </cell>
        </row>
        <row r="311">
          <cell r="A311" t="str">
            <v>C792X1KG</v>
          </cell>
          <cell r="B311" t="str">
            <v>C792 Black Extra High Yield Return Program Print Cartridge - 20k</v>
          </cell>
          <cell r="C311">
            <v>251.3</v>
          </cell>
        </row>
        <row r="312">
          <cell r="A312" t="str">
            <v>C925X75G</v>
          </cell>
          <cell r="B312" t="str">
            <v>C925, X925 Yellow Imaging Unit</v>
          </cell>
          <cell r="C312">
            <v>80.5</v>
          </cell>
        </row>
        <row r="313">
          <cell r="A313" t="str">
            <v>C792X1YG</v>
          </cell>
          <cell r="B313" t="str">
            <v>C792 Yellow Extra High Yield Return Program Print Cartridge - 20k</v>
          </cell>
          <cell r="C313">
            <v>433.3</v>
          </cell>
        </row>
        <row r="314">
          <cell r="A314" t="str">
            <v>C925X76G</v>
          </cell>
          <cell r="B314" t="str">
            <v>C925, X925 Waste Toner Bottle</v>
          </cell>
          <cell r="C314">
            <v>11.2</v>
          </cell>
        </row>
        <row r="315">
          <cell r="A315" t="str">
            <v>C925H2KG</v>
          </cell>
          <cell r="B315" t="str">
            <v>C925 Black High Yield Toner Cartridge - 8.5k  </v>
          </cell>
          <cell r="C315">
            <v>129.5</v>
          </cell>
        </row>
        <row r="316">
          <cell r="A316" t="str">
            <v>C792X1MG</v>
          </cell>
          <cell r="B316" t="str">
            <v>C792 Magenta Extra High Yield Return Program Print Cartridge - 20k</v>
          </cell>
          <cell r="C316">
            <v>433.3</v>
          </cell>
        </row>
        <row r="317">
          <cell r="A317" t="str">
            <v>C792X2CG</v>
          </cell>
          <cell r="B317" t="str">
            <v>C792 Cyan Extra High Yield Print Cartridge - 20k</v>
          </cell>
          <cell r="C317">
            <v>503.3</v>
          </cell>
        </row>
        <row r="318">
          <cell r="A318" t="str">
            <v>C792A1YG</v>
          </cell>
          <cell r="B318" t="str">
            <v>C792, X792 Yellow Return Program Print Cartridge - 6k</v>
          </cell>
          <cell r="C318">
            <v>244.3</v>
          </cell>
        </row>
        <row r="319">
          <cell r="A319" t="str">
            <v>C792X2KG</v>
          </cell>
          <cell r="B319" t="str">
            <v>C792 Black Extra High Yield Print Cartridge - 20k</v>
          </cell>
          <cell r="C319">
            <v>314.3</v>
          </cell>
        </row>
        <row r="320">
          <cell r="A320" t="str">
            <v>C925H2MG</v>
          </cell>
          <cell r="B320" t="str">
            <v>C925 Magenta High Yield Toner Cartridge - 7.5k</v>
          </cell>
          <cell r="C320">
            <v>207.2</v>
          </cell>
        </row>
        <row r="321">
          <cell r="A321" t="str">
            <v>C925H2YG</v>
          </cell>
          <cell r="B321" t="str">
            <v>C925 Yellow High Yield Toner Cartridge - 7.5k</v>
          </cell>
          <cell r="C321">
            <v>207.2</v>
          </cell>
        </row>
        <row r="322">
          <cell r="A322" t="str">
            <v>C925X72G</v>
          </cell>
          <cell r="B322" t="str">
            <v>C925, X925 Black Imaging Unit  </v>
          </cell>
          <cell r="C322">
            <v>72.8</v>
          </cell>
        </row>
        <row r="323">
          <cell r="A323" t="str">
            <v>C792A1KG</v>
          </cell>
          <cell r="B323" t="str">
            <v>C792, X792 Black Return Program Print Cartridge - 6k</v>
          </cell>
          <cell r="C323">
            <v>160.3</v>
          </cell>
        </row>
        <row r="324">
          <cell r="A324" t="str">
            <v>C792A1CG</v>
          </cell>
          <cell r="B324" t="str">
            <v>C792, X792 Cyan Return Program Print Cartridge - 6k</v>
          </cell>
          <cell r="C324">
            <v>244.3</v>
          </cell>
        </row>
        <row r="325">
          <cell r="A325" t="str">
            <v>C792A1MG</v>
          </cell>
          <cell r="B325" t="str">
            <v>C792, X792 Magenta Return Program Print Cartridge - 6k</v>
          </cell>
          <cell r="C325">
            <v>244.3</v>
          </cell>
        </row>
        <row r="326">
          <cell r="A326" t="str">
            <v>C792X2YG</v>
          </cell>
          <cell r="B326" t="str">
            <v>C792 Yellow Extra High Yield Print Cartridge - 20k</v>
          </cell>
          <cell r="C326">
            <v>503.3</v>
          </cell>
        </row>
        <row r="327">
          <cell r="A327" t="str">
            <v>C925X73G</v>
          </cell>
          <cell r="B327" t="str">
            <v>C925, X925 Cyan Imaging Unit   </v>
          </cell>
          <cell r="C327">
            <v>80.5</v>
          </cell>
        </row>
        <row r="328">
          <cell r="A328" t="str">
            <v>C792X77G</v>
          </cell>
          <cell r="B328" t="str">
            <v>C792, X792 Waste Toner Bottle</v>
          </cell>
          <cell r="C328">
            <v>11.2</v>
          </cell>
        </row>
        <row r="329">
          <cell r="A329" t="str">
            <v>X925H2CG</v>
          </cell>
          <cell r="B329" t="str">
            <v>X925 Cyan High Yield Toner Cartridge - 7.5k</v>
          </cell>
          <cell r="C329">
            <v>154</v>
          </cell>
        </row>
        <row r="330">
          <cell r="A330" t="str">
            <v>X925H2KG</v>
          </cell>
          <cell r="B330" t="str">
            <v>X925 Black High Yield Toner Cartridge - 8.5k</v>
          </cell>
          <cell r="C330">
            <v>103.6</v>
          </cell>
        </row>
        <row r="331">
          <cell r="A331" t="str">
            <v>X925H2MG</v>
          </cell>
          <cell r="B331" t="str">
            <v>X925 Magenta High Yield Toner Cartridge - 7.5k</v>
          </cell>
          <cell r="C331">
            <v>154</v>
          </cell>
        </row>
        <row r="332">
          <cell r="A332" t="str">
            <v>X925H2YG</v>
          </cell>
          <cell r="B332" t="str">
            <v>X925 Yellow High Yield Toner Cartridge - 7.5k</v>
          </cell>
          <cell r="C332">
            <v>154</v>
          </cell>
        </row>
        <row r="333">
          <cell r="A333" t="str">
            <v>C950X2CG</v>
          </cell>
          <cell r="B333" t="str">
            <v>C950 Cyan Toner Cartridge -  24K</v>
          </cell>
          <cell r="C333">
            <v>489.3</v>
          </cell>
        </row>
        <row r="334">
          <cell r="A334" t="str">
            <v>C950X2KG</v>
          </cell>
          <cell r="B334" t="str">
            <v>C950 Black Toner Cartridge - 38K</v>
          </cell>
          <cell r="C334">
            <v>426.3</v>
          </cell>
        </row>
        <row r="335">
          <cell r="A335" t="str">
            <v>C950X2MG</v>
          </cell>
          <cell r="B335" t="str">
            <v>C950 Magenta Toner Cartridge - 24K</v>
          </cell>
          <cell r="C335">
            <v>489.3</v>
          </cell>
        </row>
        <row r="336">
          <cell r="A336" t="str">
            <v>C950X2YG</v>
          </cell>
          <cell r="B336" t="str">
            <v>C950 Yellow Toner Cartridge - 24K</v>
          </cell>
          <cell r="C336">
            <v>489.3</v>
          </cell>
        </row>
        <row r="337">
          <cell r="A337" t="str">
            <v>C950X71G</v>
          </cell>
          <cell r="B337" t="str">
            <v>C950, X95x - 1-Pack Photoconductor Unit</v>
          </cell>
          <cell r="C337">
            <v>216.3</v>
          </cell>
        </row>
        <row r="338">
          <cell r="A338" t="str">
            <v>C950X73G</v>
          </cell>
          <cell r="B338" t="str">
            <v>C950, X95x - 3-Pack Photoconductor Kit</v>
          </cell>
          <cell r="C338">
            <v>657.3</v>
          </cell>
        </row>
        <row r="339">
          <cell r="A339" t="str">
            <v>C950X76G</v>
          </cell>
          <cell r="B339" t="str">
            <v>C950, X95x - Waste Toner Bottle</v>
          </cell>
          <cell r="C339">
            <v>27.3</v>
          </cell>
        </row>
        <row r="340">
          <cell r="A340" t="str">
            <v>X950X2CG</v>
          </cell>
          <cell r="B340" t="str">
            <v>X95x - Cyan Cartridge - 24K</v>
          </cell>
          <cell r="C340">
            <v>489.3</v>
          </cell>
        </row>
        <row r="341">
          <cell r="A341" t="str">
            <v>X950X2KG</v>
          </cell>
          <cell r="B341" t="str">
            <v>X95x - Black Cartridge  - 38K</v>
          </cell>
          <cell r="C341">
            <v>111.3</v>
          </cell>
        </row>
        <row r="342">
          <cell r="A342" t="str">
            <v>X950X2MG</v>
          </cell>
          <cell r="B342" t="str">
            <v>X95x - Magenta Cartridge - 24K</v>
          </cell>
          <cell r="C342">
            <v>489.3</v>
          </cell>
        </row>
        <row r="343">
          <cell r="A343" t="str">
            <v>X950X2YG</v>
          </cell>
          <cell r="B343" t="str">
            <v>X95x - Yellow Cartridge - 24K</v>
          </cell>
          <cell r="C343">
            <v>489.3</v>
          </cell>
        </row>
        <row r="344">
          <cell r="A344" t="str">
            <v>C500X28G</v>
          </cell>
          <cell r="B344" t="str">
            <v>C500n/ X50x Fuser Unit (60K)</v>
          </cell>
          <cell r="C344">
            <v>218</v>
          </cell>
        </row>
        <row r="345">
          <cell r="A345" t="str">
            <v>C500X28G</v>
          </cell>
          <cell r="B345" t="str">
            <v>C500n/ X50x Fuser Unit (60K)</v>
          </cell>
          <cell r="C345">
            <v>218</v>
          </cell>
        </row>
        <row r="346">
          <cell r="A346" t="str">
            <v>12G6524</v>
          </cell>
          <cell r="B346" t="str">
            <v>Maint Kit 115V Web Oiler</v>
          </cell>
          <cell r="C346">
            <v>339.12199999999996</v>
          </cell>
        </row>
        <row r="347">
          <cell r="A347">
            <v>2347260</v>
          </cell>
          <cell r="B347" t="str">
            <v>1 Year OnSite Repair - C762x</v>
          </cell>
          <cell r="C347">
            <v>437.27</v>
          </cell>
        </row>
        <row r="348">
          <cell r="A348">
            <v>2348697</v>
          </cell>
          <cell r="B348" t="str">
            <v>1 Year OnSite Repair - X772e</v>
          </cell>
          <cell r="C348">
            <v>718.3199999999999</v>
          </cell>
        </row>
        <row r="349">
          <cell r="A349">
            <v>2348145</v>
          </cell>
          <cell r="B349" t="str">
            <v>1 Year OnSite Repair - C522x</v>
          </cell>
          <cell r="C349">
            <v>123.36999999999999</v>
          </cell>
        </row>
        <row r="350">
          <cell r="A350">
            <v>2348163</v>
          </cell>
          <cell r="B350" t="str">
            <v>1 Year OnSite Repair - C524x</v>
          </cell>
          <cell r="C350">
            <v>120.45</v>
          </cell>
        </row>
        <row r="351">
          <cell r="A351">
            <v>2348688</v>
          </cell>
          <cell r="B351" t="str">
            <v>1 Year OnSite Repair - C772x </v>
          </cell>
          <cell r="C351">
            <v>326.31</v>
          </cell>
        </row>
        <row r="352">
          <cell r="A352">
            <v>2347245</v>
          </cell>
          <cell r="B352" t="str">
            <v>1 Year OnSite Repair - C760x</v>
          </cell>
          <cell r="C352">
            <v>437.27</v>
          </cell>
        </row>
        <row r="353">
          <cell r="A353">
            <v>2348679</v>
          </cell>
          <cell r="B353" t="str">
            <v>1 Year OnSite Repair - C770x</v>
          </cell>
          <cell r="C353">
            <v>120.45</v>
          </cell>
        </row>
        <row r="354">
          <cell r="A354">
            <v>2348626</v>
          </cell>
          <cell r="B354" t="str">
            <v>1 Year OnSite Repair - C534n</v>
          </cell>
          <cell r="C354">
            <v>108.03999999999999</v>
          </cell>
        </row>
        <row r="355">
          <cell r="A355">
            <v>2349404</v>
          </cell>
          <cell r="B355" t="str">
            <v>1 Year Onsite Repair - C782x</v>
          </cell>
          <cell r="C355">
            <v>326.31</v>
          </cell>
        </row>
        <row r="356">
          <cell r="A356">
            <v>2349405</v>
          </cell>
          <cell r="B356" t="str">
            <v>2 Year Onsite Repair - C782x</v>
          </cell>
          <cell r="C356">
            <v>586.92</v>
          </cell>
        </row>
        <row r="357">
          <cell r="A357">
            <v>2349440</v>
          </cell>
          <cell r="B357" t="str">
            <v>1 Year Onsite Repair - C93x</v>
          </cell>
          <cell r="C357">
            <v>762.85</v>
          </cell>
        </row>
        <row r="358">
          <cell r="A358">
            <v>2349441</v>
          </cell>
          <cell r="B358" t="str">
            <v>2 Year Onsite Repair - C93x</v>
          </cell>
          <cell r="C358">
            <v>1384.08</v>
          </cell>
        </row>
        <row r="359">
          <cell r="A359">
            <v>2349442</v>
          </cell>
          <cell r="B359" t="str">
            <v>3 Year Onsite Repair - C93x</v>
          </cell>
          <cell r="C359">
            <v>2072.47</v>
          </cell>
        </row>
        <row r="360">
          <cell r="A360">
            <v>2349416</v>
          </cell>
          <cell r="B360" t="str">
            <v>1 Year OnSiteRepair - X782e</v>
          </cell>
          <cell r="C360">
            <v>718.3199999999999</v>
          </cell>
        </row>
        <row r="361">
          <cell r="A361">
            <v>2349417</v>
          </cell>
          <cell r="B361" t="str">
            <v>2 Year OnSiteRepair - X782e</v>
          </cell>
          <cell r="C361">
            <v>1176.6870000000001</v>
          </cell>
        </row>
        <row r="362">
          <cell r="A362">
            <v>2349418</v>
          </cell>
          <cell r="B362" t="str">
            <v>3 Year OnSiteRepair - X782e</v>
          </cell>
          <cell r="C362">
            <v>1765.3590000000002</v>
          </cell>
        </row>
        <row r="363">
          <cell r="A363">
            <v>2349453</v>
          </cell>
          <cell r="B363" t="str">
            <v>2 Year OnSite Repair - X94x</v>
          </cell>
          <cell r="C363">
            <v>4616.5199999999995</v>
          </cell>
        </row>
        <row r="364">
          <cell r="A364">
            <v>2349454</v>
          </cell>
          <cell r="B364" t="str">
            <v>3 Year OnSite Repair - X94x</v>
          </cell>
          <cell r="C364">
            <v>7135.0199999999995</v>
          </cell>
        </row>
        <row r="365">
          <cell r="A365">
            <v>2349452</v>
          </cell>
          <cell r="B365" t="str">
            <v>1 Year OnSite Repair - X94x</v>
          </cell>
          <cell r="C365">
            <v>2542.59</v>
          </cell>
        </row>
        <row r="366">
          <cell r="A366">
            <v>2349754</v>
          </cell>
          <cell r="B366" t="str">
            <v>1 Year OnSite Repair - X560</v>
          </cell>
          <cell r="C366">
            <v>216.7224</v>
          </cell>
        </row>
        <row r="367">
          <cell r="A367">
            <v>2349755</v>
          </cell>
          <cell r="B367" t="str">
            <v>2 Year OnSite Repair - X560</v>
          </cell>
          <cell r="C367">
            <v>379.44669999999996</v>
          </cell>
        </row>
        <row r="368">
          <cell r="A368">
            <v>2348127</v>
          </cell>
          <cell r="B368" t="str">
            <v>1 Year OnSite Repair - C520n</v>
          </cell>
          <cell r="C368">
            <v>123.36999999999999</v>
          </cell>
        </row>
        <row r="369">
          <cell r="A369">
            <v>2350406</v>
          </cell>
          <cell r="B369" t="str">
            <v>Upgrade Onsite Repair</v>
          </cell>
          <cell r="C369">
            <v>43.07</v>
          </cell>
        </row>
        <row r="370">
          <cell r="A370">
            <v>2350407</v>
          </cell>
          <cell r="B370" t="str">
            <v>1 Year Onsite Repair</v>
          </cell>
          <cell r="C370">
            <v>66.42999999999999</v>
          </cell>
        </row>
        <row r="371">
          <cell r="A371">
            <v>2350408</v>
          </cell>
          <cell r="B371" t="str">
            <v>2 Year Onsite Repair</v>
          </cell>
          <cell r="C371">
            <v>100.00999999999999</v>
          </cell>
        </row>
        <row r="372">
          <cell r="A372">
            <v>2350398</v>
          </cell>
          <cell r="B372" t="str">
            <v>1 Year Advance Exchange</v>
          </cell>
          <cell r="C372">
            <v>57.67</v>
          </cell>
        </row>
        <row r="373">
          <cell r="A373">
            <v>2350399</v>
          </cell>
          <cell r="B373" t="str">
            <v>2 Year Advance Exchange</v>
          </cell>
          <cell r="C373">
            <v>83.22</v>
          </cell>
        </row>
        <row r="374">
          <cell r="A374">
            <v>2350441</v>
          </cell>
          <cell r="B374" t="str">
            <v>Upgrade Onsite Repair</v>
          </cell>
          <cell r="C374">
            <v>43.07</v>
          </cell>
        </row>
        <row r="375">
          <cell r="A375">
            <v>2350442</v>
          </cell>
          <cell r="B375" t="str">
            <v>1 Year Onsite Repair</v>
          </cell>
          <cell r="C375">
            <v>66.42999999999999</v>
          </cell>
        </row>
        <row r="376">
          <cell r="A376">
            <v>2350443</v>
          </cell>
          <cell r="B376" t="str">
            <v>2 Year Onsite Repair</v>
          </cell>
          <cell r="C376">
            <v>133.59</v>
          </cell>
        </row>
        <row r="377">
          <cell r="A377">
            <v>2350444</v>
          </cell>
          <cell r="B377" t="str">
            <v>3 Year Onsite Repair</v>
          </cell>
          <cell r="C377">
            <v>200.75</v>
          </cell>
        </row>
        <row r="378">
          <cell r="A378">
            <v>2350433</v>
          </cell>
          <cell r="B378" t="str">
            <v>1 Year Advance Exchange</v>
          </cell>
          <cell r="C378">
            <v>57.67</v>
          </cell>
        </row>
        <row r="379">
          <cell r="A379">
            <v>2350434</v>
          </cell>
          <cell r="B379" t="str">
            <v>2 Year Advance Exchange</v>
          </cell>
          <cell r="C379">
            <v>108.03999999999999</v>
          </cell>
        </row>
        <row r="380">
          <cell r="A380">
            <v>2350435</v>
          </cell>
          <cell r="B380" t="str">
            <v>3 Year Advance Exchange</v>
          </cell>
          <cell r="C380">
            <v>167.17</v>
          </cell>
        </row>
        <row r="381">
          <cell r="A381">
            <v>2350476</v>
          </cell>
          <cell r="B381" t="str">
            <v>Upgrade Onsite Repair</v>
          </cell>
          <cell r="C381">
            <v>43.07</v>
          </cell>
        </row>
        <row r="382">
          <cell r="A382">
            <v>2350477</v>
          </cell>
          <cell r="B382" t="str">
            <v>1 Year Onsite Repair</v>
          </cell>
          <cell r="C382">
            <v>74.46</v>
          </cell>
        </row>
        <row r="383">
          <cell r="A383">
            <v>2350478</v>
          </cell>
          <cell r="B383" t="str">
            <v>2 Year Onsite Repair</v>
          </cell>
          <cell r="C383">
            <v>141.62</v>
          </cell>
        </row>
        <row r="384">
          <cell r="A384">
            <v>2350479</v>
          </cell>
          <cell r="B384" t="str">
            <v>3 Year Onsite Repair</v>
          </cell>
          <cell r="C384">
            <v>225.57</v>
          </cell>
        </row>
        <row r="385">
          <cell r="A385">
            <v>2350468</v>
          </cell>
          <cell r="B385" t="str">
            <v>1 Year Advance Exchange</v>
          </cell>
          <cell r="C385">
            <v>57.67</v>
          </cell>
        </row>
        <row r="386">
          <cell r="A386">
            <v>2350469</v>
          </cell>
          <cell r="B386" t="str">
            <v>2 Year Advance Exchange</v>
          </cell>
          <cell r="C386">
            <v>108.03999999999999</v>
          </cell>
        </row>
        <row r="387">
          <cell r="A387">
            <v>2350470</v>
          </cell>
          <cell r="B387" t="str">
            <v>3 Year Advance Exchange</v>
          </cell>
          <cell r="C387">
            <v>200.75</v>
          </cell>
        </row>
        <row r="388">
          <cell r="A388">
            <v>2350521</v>
          </cell>
          <cell r="B388" t="str">
            <v>1 Year Onsite Repair</v>
          </cell>
          <cell r="C388">
            <v>108.03999999999999</v>
          </cell>
        </row>
        <row r="389">
          <cell r="A389">
            <v>2350780</v>
          </cell>
          <cell r="B389" t="str">
            <v>1 Year Onsite Repair - C734</v>
          </cell>
          <cell r="C389">
            <v>117.53</v>
          </cell>
        </row>
        <row r="390">
          <cell r="A390">
            <v>2350781</v>
          </cell>
          <cell r="B390" t="str">
            <v>2 Year Onsite Repair - C734</v>
          </cell>
          <cell r="C390">
            <v>208.78</v>
          </cell>
        </row>
        <row r="391">
          <cell r="A391">
            <v>2350782</v>
          </cell>
          <cell r="B391" t="str">
            <v>3 Year Onsite Repair - C734</v>
          </cell>
          <cell r="C391">
            <v>308.79</v>
          </cell>
        </row>
        <row r="392">
          <cell r="A392">
            <v>2350798</v>
          </cell>
          <cell r="B392" t="str">
            <v>1 Year Onsite Repair - C736</v>
          </cell>
          <cell r="C392">
            <v>200.01999999999998</v>
          </cell>
        </row>
        <row r="393">
          <cell r="A393">
            <v>2350799</v>
          </cell>
          <cell r="B393" t="str">
            <v>2 Year Onsite Repair - C736</v>
          </cell>
          <cell r="C393">
            <v>364.27</v>
          </cell>
        </row>
        <row r="394">
          <cell r="A394">
            <v>2350800</v>
          </cell>
          <cell r="B394" t="str">
            <v>3 Year Onsite Repair - C736</v>
          </cell>
          <cell r="C394">
            <v>510.27</v>
          </cell>
        </row>
        <row r="395">
          <cell r="A395">
            <v>2350816</v>
          </cell>
          <cell r="B395" t="str">
            <v>1 Year Onsite Repair - X734</v>
          </cell>
          <cell r="C395">
            <v>500.78</v>
          </cell>
        </row>
        <row r="396">
          <cell r="A396">
            <v>2350817</v>
          </cell>
          <cell r="B396" t="str">
            <v>2 Year Onsite Repair - X734</v>
          </cell>
          <cell r="C396">
            <v>911.77</v>
          </cell>
        </row>
        <row r="397">
          <cell r="A397">
            <v>2350818</v>
          </cell>
          <cell r="B397" t="str">
            <v>3 Year Onsite Repair - X734</v>
          </cell>
          <cell r="C397">
            <v>1362.9099999999999</v>
          </cell>
        </row>
        <row r="398">
          <cell r="A398">
            <v>2350834</v>
          </cell>
          <cell r="B398" t="str">
            <v>1 Year Onsite Repair - X736</v>
          </cell>
          <cell r="C398">
            <v>500.78</v>
          </cell>
        </row>
        <row r="399">
          <cell r="A399">
            <v>2350835</v>
          </cell>
          <cell r="B399" t="str">
            <v>2 Year Onsite Repair - X736</v>
          </cell>
          <cell r="C399">
            <v>911.77</v>
          </cell>
        </row>
        <row r="400">
          <cell r="A400">
            <v>2350836</v>
          </cell>
          <cell r="B400" t="str">
            <v>3 Year Onsite Repair - X736</v>
          </cell>
          <cell r="C400">
            <v>1362.9099999999999</v>
          </cell>
        </row>
        <row r="401">
          <cell r="A401">
            <v>2350852</v>
          </cell>
          <cell r="B401" t="str">
            <v>1 Year Onsite Repair - X738</v>
          </cell>
          <cell r="C401">
            <v>500.78</v>
          </cell>
        </row>
        <row r="402">
          <cell r="A402">
            <v>2350853</v>
          </cell>
          <cell r="B402" t="str">
            <v>2 Year Onsite Repair - X738</v>
          </cell>
          <cell r="C402">
            <v>911.77</v>
          </cell>
        </row>
        <row r="403">
          <cell r="A403">
            <v>2350854</v>
          </cell>
          <cell r="B403" t="str">
            <v>3 Year Onsite Repair - X738</v>
          </cell>
          <cell r="C403">
            <v>1362.9099999999999</v>
          </cell>
        </row>
        <row r="404">
          <cell r="A404">
            <v>2352700</v>
          </cell>
          <cell r="B404" t="str">
            <v>1 Year Onsite Repair</v>
          </cell>
          <cell r="C404">
            <v>113.14999999999999</v>
          </cell>
        </row>
        <row r="405">
          <cell r="A405">
            <v>2352701</v>
          </cell>
          <cell r="B405" t="str">
            <v>2 Year Onsite Repair</v>
          </cell>
          <cell r="C405">
            <v>197.1</v>
          </cell>
        </row>
        <row r="406">
          <cell r="A406">
            <v>2352754</v>
          </cell>
          <cell r="B406" t="str">
            <v>1 Year Onsite Repair</v>
          </cell>
          <cell r="C406">
            <v>115.34</v>
          </cell>
        </row>
        <row r="407">
          <cell r="A407">
            <v>2352755</v>
          </cell>
          <cell r="B407" t="str">
            <v>2 Year Onsite Repair</v>
          </cell>
          <cell r="C407">
            <v>205.85999999999999</v>
          </cell>
        </row>
        <row r="408">
          <cell r="A408">
            <v>2352755</v>
          </cell>
          <cell r="B408" t="str">
            <v>2 Year Onsite Repair</v>
          </cell>
          <cell r="C408">
            <v>205.85999999999999</v>
          </cell>
        </row>
        <row r="409">
          <cell r="A409">
            <v>2354319</v>
          </cell>
          <cell r="B409" t="str">
            <v>1 year Onsite</v>
          </cell>
          <cell r="C409">
            <v>254.76999999999998</v>
          </cell>
        </row>
        <row r="410">
          <cell r="A410">
            <v>2354320</v>
          </cell>
          <cell r="B410" t="str">
            <v>2 year Onsite</v>
          </cell>
          <cell r="C410">
            <v>494.94</v>
          </cell>
        </row>
        <row r="411">
          <cell r="A411">
            <v>2354321</v>
          </cell>
          <cell r="B411" t="str">
            <v>3 year Onsite</v>
          </cell>
          <cell r="C411">
            <v>719.78</v>
          </cell>
        </row>
        <row r="412">
          <cell r="A412" t="str">
            <v>13L0180</v>
          </cell>
          <cell r="B412" t="str">
            <v>4227+ Forms Printer</v>
          </cell>
          <cell r="C412">
            <v>1682</v>
          </cell>
        </row>
        <row r="413">
          <cell r="A413" t="str">
            <v>11C2570</v>
          </cell>
          <cell r="B413" t="str">
            <v>2580 Forms Printer</v>
          </cell>
          <cell r="C413">
            <v>425</v>
          </cell>
        </row>
        <row r="414">
          <cell r="A414" t="str">
            <v>11C2571</v>
          </cell>
          <cell r="B414" t="str">
            <v>2580n Forms Printer</v>
          </cell>
          <cell r="C414">
            <v>550</v>
          </cell>
        </row>
        <row r="415">
          <cell r="A415" t="str">
            <v>11C2572</v>
          </cell>
          <cell r="B415" t="str">
            <v>2581 Forms Printer</v>
          </cell>
          <cell r="C415">
            <v>570</v>
          </cell>
        </row>
        <row r="416">
          <cell r="A416" t="str">
            <v>11C2573</v>
          </cell>
          <cell r="B416" t="str">
            <v>2581n Forms Printer</v>
          </cell>
          <cell r="C416">
            <v>699</v>
          </cell>
        </row>
        <row r="417">
          <cell r="A417" t="str">
            <v>11C2574</v>
          </cell>
          <cell r="B417" t="str">
            <v>2590 Forms Printer</v>
          </cell>
          <cell r="C417">
            <v>499</v>
          </cell>
        </row>
        <row r="418">
          <cell r="A418" t="str">
            <v>11C2575</v>
          </cell>
          <cell r="B418" t="str">
            <v>2590n Forms Printer</v>
          </cell>
          <cell r="C418">
            <v>625</v>
          </cell>
        </row>
        <row r="419">
          <cell r="A419" t="str">
            <v>11C2576</v>
          </cell>
          <cell r="B419" t="str">
            <v>2591 Forms Printer</v>
          </cell>
          <cell r="C419">
            <v>645</v>
          </cell>
        </row>
        <row r="420">
          <cell r="A420" t="str">
            <v>11C2577</v>
          </cell>
          <cell r="B420" t="str">
            <v>2591n Forms Printer</v>
          </cell>
          <cell r="C420">
            <v>772</v>
          </cell>
        </row>
        <row r="421">
          <cell r="A421" t="str">
            <v>13L0210</v>
          </cell>
          <cell r="B421" t="str">
            <v>4227+ Tractor 2 Feeder</v>
          </cell>
          <cell r="C421">
            <v>153</v>
          </cell>
        </row>
        <row r="422">
          <cell r="A422" t="str">
            <v>12T0693</v>
          </cell>
          <cell r="B422" t="str">
            <v>2480/2490 Series Auto Sheet Feeder (Narrow)</v>
          </cell>
          <cell r="C422">
            <v>232</v>
          </cell>
        </row>
        <row r="423">
          <cell r="A423" t="str">
            <v>12T0696</v>
          </cell>
          <cell r="B423" t="str">
            <v>2481/2491 Tractor 2 (Wide)</v>
          </cell>
          <cell r="C423">
            <v>159</v>
          </cell>
        </row>
        <row r="424">
          <cell r="A424" t="str">
            <v>12T0694</v>
          </cell>
          <cell r="B424" t="str">
            <v>2481/2491 Series Auto Sheet Feeder (Wide)</v>
          </cell>
          <cell r="C424">
            <v>261</v>
          </cell>
        </row>
        <row r="425">
          <cell r="A425" t="str">
            <v>12T0697</v>
          </cell>
          <cell r="B425" t="str">
            <v>24xx Cut Sheet Output Support Stand</v>
          </cell>
          <cell r="C425">
            <v>10</v>
          </cell>
        </row>
        <row r="426">
          <cell r="A426" t="str">
            <v>12T0695</v>
          </cell>
          <cell r="B426" t="str">
            <v>2480/2490 Tractor 2 (Narrow)</v>
          </cell>
          <cell r="C426">
            <v>145</v>
          </cell>
        </row>
        <row r="427">
          <cell r="A427" t="str">
            <v>14T0240</v>
          </cell>
          <cell r="B427" t="str">
            <v>MarkNet 7002e</v>
          </cell>
          <cell r="C427">
            <v>229</v>
          </cell>
        </row>
        <row r="428">
          <cell r="A428" t="str">
            <v>12T0698</v>
          </cell>
          <cell r="B428" t="str">
            <v>24xx Serial Interface</v>
          </cell>
          <cell r="C428">
            <v>118</v>
          </cell>
        </row>
        <row r="429">
          <cell r="A429" t="str">
            <v>11A3540</v>
          </cell>
          <cell r="B429" t="str">
            <v>23XX/24XX/25XX Standard Re-Inking Ribbon</v>
          </cell>
          <cell r="C429">
            <v>10</v>
          </cell>
        </row>
        <row r="430">
          <cell r="A430" t="str">
            <v>11A3550</v>
          </cell>
          <cell r="B430" t="str">
            <v>24XX/25XX High Yield Re-Inking Ribbon</v>
          </cell>
          <cell r="C430">
            <v>18</v>
          </cell>
        </row>
        <row r="431">
          <cell r="A431" t="str">
            <v>13L0034</v>
          </cell>
          <cell r="B431" t="str">
            <v>4227 Cartridge Ribbon</v>
          </cell>
          <cell r="C431">
            <v>38</v>
          </cell>
        </row>
        <row r="432">
          <cell r="A432">
            <v>2346452</v>
          </cell>
          <cell r="B432" t="str">
            <v>1 Year OnSite Repair - 4227 plus</v>
          </cell>
          <cell r="C432">
            <v>123.36999999999999</v>
          </cell>
        </row>
        <row r="433">
          <cell r="A433">
            <v>2346447</v>
          </cell>
          <cell r="B433" t="str">
            <v>1 Year Advance Exchange - 4227 plus</v>
          </cell>
          <cell r="C433">
            <v>72.27</v>
          </cell>
        </row>
        <row r="434">
          <cell r="A434">
            <v>2349601</v>
          </cell>
          <cell r="B434" t="str">
            <v>1 Year Advance Exchange - 2500 Series Dot Matrix</v>
          </cell>
          <cell r="C434">
            <v>54.75</v>
          </cell>
        </row>
        <row r="435">
          <cell r="A435">
            <v>2349602</v>
          </cell>
          <cell r="B435" t="str">
            <v>2 Year Advance Exchange - 2500 Series Dot Matrix</v>
          </cell>
          <cell r="C435">
            <v>73</v>
          </cell>
        </row>
        <row r="436">
          <cell r="A436">
            <v>2349641</v>
          </cell>
          <cell r="B436" t="str">
            <v>Base Warranty Upgrade to Onsite Repair - 2500 Series Dot Matrix</v>
          </cell>
          <cell r="C436">
            <v>43.07</v>
          </cell>
        </row>
        <row r="437">
          <cell r="A437">
            <v>2349642</v>
          </cell>
          <cell r="B437" t="str">
            <v>1 Year Onsite Repair - 2500 Series Dot Matrix</v>
          </cell>
          <cell r="C437">
            <v>91.25</v>
          </cell>
        </row>
        <row r="438">
          <cell r="A438">
            <v>2349643</v>
          </cell>
          <cell r="B438" t="str">
            <v>2 Year Onsite Repair - 2500 Series Dot Matrix</v>
          </cell>
          <cell r="C438">
            <v>98.55</v>
          </cell>
        </row>
        <row r="439">
          <cell r="A439">
            <v>2350208</v>
          </cell>
          <cell r="B439" t="str">
            <v>1 Year Advance Exchange</v>
          </cell>
          <cell r="C439">
            <v>36.5</v>
          </cell>
        </row>
        <row r="440">
          <cell r="A440" t="str">
            <v>13N1782</v>
          </cell>
          <cell r="B440" t="str">
            <v>C920 2x550-sheet drawer w/ stand</v>
          </cell>
          <cell r="C440">
            <v>1215</v>
          </cell>
        </row>
        <row r="441">
          <cell r="A441" t="str">
            <v>13N1541</v>
          </cell>
          <cell r="B441" t="str">
            <v>40GB Hard Drive w/ Adapter for T64x</v>
          </cell>
          <cell r="C441">
            <v>492</v>
          </cell>
        </row>
        <row r="442">
          <cell r="A442" t="str">
            <v>44D0000</v>
          </cell>
          <cell r="B442" t="str">
            <v>Marknet N2001E INA Ethernet 10/100 Base-TX</v>
          </cell>
          <cell r="C442">
            <v>504</v>
          </cell>
        </row>
        <row r="443">
          <cell r="A443" t="str">
            <v>21J0350</v>
          </cell>
          <cell r="B443" t="str">
            <v>4600 Scanner Option for C772</v>
          </cell>
          <cell r="C443">
            <v>2039</v>
          </cell>
        </row>
        <row r="444">
          <cell r="A444" t="str">
            <v>11K4065</v>
          </cell>
          <cell r="B444" t="str">
            <v>T62x &amp; T52x Operator Panel Cover</v>
          </cell>
          <cell r="C444">
            <v>32</v>
          </cell>
        </row>
        <row r="445">
          <cell r="A445" t="str">
            <v>13N1345</v>
          </cell>
          <cell r="B445" t="str">
            <v>C920 Forms Card - Double Byte</v>
          </cell>
          <cell r="C445">
            <v>365</v>
          </cell>
        </row>
        <row r="446">
          <cell r="A446" t="str">
            <v>13N1343</v>
          </cell>
          <cell r="B446" t="str">
            <v>C920 PrintCryption Card</v>
          </cell>
          <cell r="C446">
            <v>249</v>
          </cell>
        </row>
        <row r="447">
          <cell r="A447" t="str">
            <v>16N1708</v>
          </cell>
          <cell r="B447" t="str">
            <v>C76x/C77x Printer Stand</v>
          </cell>
          <cell r="C447">
            <v>690</v>
          </cell>
        </row>
        <row r="448">
          <cell r="A448" t="str">
            <v>20K0500</v>
          </cell>
          <cell r="B448" t="str">
            <v>C510 Cyan Cartridge (3K)</v>
          </cell>
          <cell r="C448">
            <v>107</v>
          </cell>
        </row>
        <row r="449">
          <cell r="A449" t="str">
            <v>10S0150</v>
          </cell>
          <cell r="B449" t="str">
            <v>E210 Standard Print Cartridge (2K)</v>
          </cell>
          <cell r="C449">
            <v>87</v>
          </cell>
        </row>
        <row r="450">
          <cell r="A450" t="str">
            <v>12S0300</v>
          </cell>
          <cell r="B450" t="str">
            <v>E220/E321/E323 Lexmark Regular Cartridge (2.5K)</v>
          </cell>
          <cell r="C450">
            <v>97</v>
          </cell>
        </row>
        <row r="451">
          <cell r="A451" t="str">
            <v>20K0501</v>
          </cell>
          <cell r="B451" t="str">
            <v>C510 Magenta Cartridge (3K)</v>
          </cell>
          <cell r="C451">
            <v>107</v>
          </cell>
        </row>
        <row r="452">
          <cell r="A452" t="str">
            <v>20K0502</v>
          </cell>
          <cell r="B452" t="str">
            <v>C510 Yellow Cartridge (3K)</v>
          </cell>
          <cell r="C452">
            <v>107</v>
          </cell>
        </row>
        <row r="453">
          <cell r="A453" t="str">
            <v>12S0400</v>
          </cell>
          <cell r="B453" t="str">
            <v>E220/E321/E323 Lexmark Return Cartridge (2.5K)</v>
          </cell>
          <cell r="C453">
            <v>73</v>
          </cell>
        </row>
        <row r="454">
          <cell r="A454" t="str">
            <v>20K0503</v>
          </cell>
          <cell r="B454" t="str">
            <v>C510 Black Cartridge (5K)</v>
          </cell>
          <cell r="C454">
            <v>93</v>
          </cell>
        </row>
        <row r="455">
          <cell r="A455" t="str">
            <v>12A7300</v>
          </cell>
          <cell r="B455" t="str">
            <v>E321 and E323 Print Cartridge (3k)</v>
          </cell>
          <cell r="C455">
            <v>137</v>
          </cell>
        </row>
        <row r="456">
          <cell r="A456" t="str">
            <v>12A7305</v>
          </cell>
          <cell r="B456" t="str">
            <v>E321 and E323 High Yield Print Cartridge (6k)</v>
          </cell>
          <cell r="C456">
            <v>144</v>
          </cell>
        </row>
        <row r="457">
          <cell r="A457" t="str">
            <v>12A7400</v>
          </cell>
          <cell r="B457" t="str">
            <v>E321 and E323 Return Cartridge (3k)</v>
          </cell>
          <cell r="C457">
            <v>88</v>
          </cell>
        </row>
        <row r="458">
          <cell r="A458" t="str">
            <v>12A7405</v>
          </cell>
          <cell r="B458" t="str">
            <v>E321 and E323 High Yield Return Cartridge (6k)</v>
          </cell>
          <cell r="C458">
            <v>120</v>
          </cell>
        </row>
        <row r="459">
          <cell r="A459" t="str">
            <v>20K1400</v>
          </cell>
          <cell r="B459" t="str">
            <v>C510 High Yield Cyan Cartridge (6.6K)</v>
          </cell>
          <cell r="C459">
            <v>213</v>
          </cell>
        </row>
        <row r="460">
          <cell r="A460" t="str">
            <v>12A8320</v>
          </cell>
          <cell r="B460" t="str">
            <v>T430 Standard Yield cartridge (6k)</v>
          </cell>
          <cell r="C460">
            <v>189</v>
          </cell>
        </row>
        <row r="461">
          <cell r="A461" t="str">
            <v>20K1401</v>
          </cell>
          <cell r="B461" t="str">
            <v>C510 High Yield Magenta Cartridge (6.6K)</v>
          </cell>
          <cell r="C461">
            <v>213</v>
          </cell>
        </row>
        <row r="462">
          <cell r="A462" t="str">
            <v>12A8420</v>
          </cell>
          <cell r="B462" t="str">
            <v>T430 Return Standard Print Cartridge (6K)</v>
          </cell>
          <cell r="C462">
            <v>117</v>
          </cell>
        </row>
        <row r="463">
          <cell r="A463" t="str">
            <v>20K1402</v>
          </cell>
          <cell r="B463" t="str">
            <v>C510 High Yield Yellow Cartridge (6.6K)</v>
          </cell>
          <cell r="C463">
            <v>213</v>
          </cell>
        </row>
        <row r="464">
          <cell r="A464" t="str">
            <v>12A8325</v>
          </cell>
          <cell r="B464" t="str">
            <v>T430 High Yield Print Cartridge (12K)</v>
          </cell>
          <cell r="C464">
            <v>223</v>
          </cell>
        </row>
        <row r="465">
          <cell r="A465" t="str">
            <v>20K1403</v>
          </cell>
          <cell r="B465" t="str">
            <v>C510 High Yield Black Cartridge (10K)</v>
          </cell>
          <cell r="C465">
            <v>160</v>
          </cell>
        </row>
        <row r="466">
          <cell r="A466" t="str">
            <v>12A8425</v>
          </cell>
          <cell r="B466" t="str">
            <v>T430 Return High Yield Print Cartridge (12K)</v>
          </cell>
          <cell r="C466">
            <v>187</v>
          </cell>
        </row>
        <row r="467">
          <cell r="A467" t="str">
            <v>12A7310</v>
          </cell>
          <cell r="B467" t="str">
            <v>T420 5K Print Cartridge</v>
          </cell>
          <cell r="C467">
            <v>157</v>
          </cell>
        </row>
        <row r="468">
          <cell r="A468" t="str">
            <v>12A7315</v>
          </cell>
          <cell r="B468" t="str">
            <v>T420 10K Print Cartridge</v>
          </cell>
          <cell r="C468">
            <v>204</v>
          </cell>
        </row>
        <row r="469">
          <cell r="A469" t="str">
            <v>12A7410</v>
          </cell>
          <cell r="B469" t="str">
            <v>T420 5K Return Print Cartridge</v>
          </cell>
          <cell r="C469">
            <v>96</v>
          </cell>
        </row>
        <row r="470">
          <cell r="A470" t="str">
            <v>20K0505</v>
          </cell>
          <cell r="B470" t="str">
            <v>C510 Waste Toner Bottle (12K)</v>
          </cell>
          <cell r="C470">
            <v>6</v>
          </cell>
        </row>
        <row r="471">
          <cell r="A471" t="str">
            <v>12A7415</v>
          </cell>
          <cell r="B471" t="str">
            <v>T420 10K Return Print Cartridge</v>
          </cell>
          <cell r="C471">
            <v>170</v>
          </cell>
        </row>
        <row r="472">
          <cell r="A472" t="str">
            <v>11K3188</v>
          </cell>
          <cell r="B472" t="str">
            <v>Staple Cartridges (3)</v>
          </cell>
          <cell r="C472">
            <v>36</v>
          </cell>
        </row>
        <row r="473">
          <cell r="A473">
            <v>1053740</v>
          </cell>
          <cell r="B473" t="str">
            <v>Colour Laser Transparencies (Letter Size)</v>
          </cell>
          <cell r="C473">
            <v>39</v>
          </cell>
        </row>
        <row r="474">
          <cell r="A474" t="str">
            <v>C5220KS</v>
          </cell>
          <cell r="B474" t="str">
            <v>C52x_C53x Black Standard Yield Return Cartridge (4K)</v>
          </cell>
          <cell r="C474">
            <v>97</v>
          </cell>
        </row>
        <row r="475">
          <cell r="A475" t="str">
            <v>C5222MS</v>
          </cell>
          <cell r="B475" t="str">
            <v>C52x_C53x Magenta Standard Yield Cartridge (3K)</v>
          </cell>
          <cell r="C475">
            <v>138</v>
          </cell>
        </row>
        <row r="476">
          <cell r="A476" t="str">
            <v>14K0050</v>
          </cell>
          <cell r="B476" t="str">
            <v>W812 12K Print Cartridge</v>
          </cell>
          <cell r="C476">
            <v>176</v>
          </cell>
        </row>
        <row r="477">
          <cell r="A477" t="str">
            <v>15W0900</v>
          </cell>
          <cell r="B477" t="str">
            <v>C720 Cyan Print Cartridge (7.2K)</v>
          </cell>
          <cell r="C477">
            <v>185</v>
          </cell>
        </row>
        <row r="478">
          <cell r="A478" t="str">
            <v>15W0901</v>
          </cell>
          <cell r="B478" t="str">
            <v>C720 Magenta Print Cartridge (7.2K)</v>
          </cell>
          <cell r="C478">
            <v>185</v>
          </cell>
        </row>
        <row r="479">
          <cell r="A479" t="str">
            <v>15W0902</v>
          </cell>
          <cell r="B479" t="str">
            <v>C720 Yellow Print Cartridge (7.2K)</v>
          </cell>
          <cell r="C479">
            <v>185</v>
          </cell>
        </row>
        <row r="480">
          <cell r="A480" t="str">
            <v>15W0903</v>
          </cell>
          <cell r="B480" t="str">
            <v>C720 Black Print Cartridge (12K)</v>
          </cell>
          <cell r="C480">
            <v>124</v>
          </cell>
        </row>
        <row r="481">
          <cell r="A481" t="str">
            <v>15W0904</v>
          </cell>
          <cell r="B481" t="str">
            <v>C720 Photo Developer Kit</v>
          </cell>
          <cell r="C481">
            <v>155</v>
          </cell>
        </row>
        <row r="482">
          <cell r="A482" t="str">
            <v>15W0905</v>
          </cell>
          <cell r="B482" t="str">
            <v>C720 Fuser Cleaner Roller</v>
          </cell>
          <cell r="C482">
            <v>24</v>
          </cell>
        </row>
        <row r="483">
          <cell r="A483" t="str">
            <v>15W0906</v>
          </cell>
          <cell r="B483" t="str">
            <v>C720 Oil Bottle</v>
          </cell>
          <cell r="C483">
            <v>28</v>
          </cell>
        </row>
        <row r="484">
          <cell r="A484" t="str">
            <v>15W0907</v>
          </cell>
          <cell r="B484" t="str">
            <v>C720 Waste Toner Bottle</v>
          </cell>
          <cell r="C484">
            <v>9</v>
          </cell>
        </row>
        <row r="485">
          <cell r="A485" t="str">
            <v>15W0918</v>
          </cell>
          <cell r="B485" t="str">
            <v>C720 Corona Charger</v>
          </cell>
          <cell r="C485">
            <v>27</v>
          </cell>
        </row>
        <row r="486">
          <cell r="A486" t="str">
            <v>15G032C</v>
          </cell>
          <cell r="B486" t="str">
            <v>C752, C762 Cyan High Yield Cartridge (15K)</v>
          </cell>
          <cell r="C486">
            <v>446</v>
          </cell>
        </row>
        <row r="487">
          <cell r="A487" t="str">
            <v>12A7362</v>
          </cell>
          <cell r="B487" t="str">
            <v>T63x Print Cartridge (21k)</v>
          </cell>
          <cell r="C487">
            <v>360</v>
          </cell>
        </row>
        <row r="488">
          <cell r="A488" t="str">
            <v>12A7365</v>
          </cell>
          <cell r="B488" t="str">
            <v>T632 &amp; T634 Print Cartridge (32k)</v>
          </cell>
          <cell r="C488">
            <v>384</v>
          </cell>
        </row>
        <row r="489">
          <cell r="A489" t="str">
            <v>15G032K</v>
          </cell>
          <cell r="B489" t="str">
            <v>C752, C762 Black High Yield Cartridge (15K)</v>
          </cell>
          <cell r="C489">
            <v>191</v>
          </cell>
        </row>
        <row r="490">
          <cell r="A490" t="str">
            <v>12A7460</v>
          </cell>
          <cell r="B490" t="str">
            <v>T63x Return Cartridge (5k)</v>
          </cell>
          <cell r="C490">
            <v>107</v>
          </cell>
        </row>
        <row r="491">
          <cell r="A491" t="str">
            <v>15G032M</v>
          </cell>
          <cell r="B491" t="str">
            <v>C752, C762 Magenta High Yield Cartridge (15K)</v>
          </cell>
          <cell r="C491">
            <v>446</v>
          </cell>
        </row>
        <row r="492">
          <cell r="A492" t="str">
            <v>15G032Y</v>
          </cell>
          <cell r="B492" t="str">
            <v>C752, C762 Yellow High Yield Cartridge (15K)</v>
          </cell>
          <cell r="C492">
            <v>446</v>
          </cell>
        </row>
        <row r="493">
          <cell r="A493" t="str">
            <v>12A7462</v>
          </cell>
          <cell r="B493" t="str">
            <v>T63x Return Cartridge (21k)</v>
          </cell>
          <cell r="C493">
            <v>301</v>
          </cell>
        </row>
        <row r="494">
          <cell r="A494" t="str">
            <v>12A7465</v>
          </cell>
          <cell r="B494" t="str">
            <v>T632 &amp; T634 High Yield Return Cartridge (32k)</v>
          </cell>
          <cell r="C494">
            <v>324</v>
          </cell>
        </row>
        <row r="495">
          <cell r="A495" t="str">
            <v>15G041C</v>
          </cell>
          <cell r="B495" t="str">
            <v>C75x, C76x Cyan Return Cartridge (6K)</v>
          </cell>
          <cell r="C495">
            <v>188</v>
          </cell>
        </row>
        <row r="496">
          <cell r="A496" t="str">
            <v>12A7468</v>
          </cell>
          <cell r="B496" t="str">
            <v>T63x Return Cartridge for Label Applications (21k)</v>
          </cell>
          <cell r="C496">
            <v>301</v>
          </cell>
        </row>
        <row r="497">
          <cell r="A497" t="str">
            <v>15G041K</v>
          </cell>
          <cell r="B497" t="str">
            <v>C75x, C76x Black Return Cartridge (6K)</v>
          </cell>
          <cell r="C497">
            <v>114</v>
          </cell>
        </row>
        <row r="498">
          <cell r="A498" t="str">
            <v>15G041M</v>
          </cell>
          <cell r="B498" t="str">
            <v>C75x, C76x Magenta Return Cartridge (6K)</v>
          </cell>
          <cell r="C498">
            <v>188</v>
          </cell>
        </row>
        <row r="499">
          <cell r="A499" t="str">
            <v>12A7469</v>
          </cell>
          <cell r="B499" t="str">
            <v>T632 &amp; T634 Return Cartridge for Label Applications (32k)</v>
          </cell>
          <cell r="C499">
            <v>324</v>
          </cell>
        </row>
        <row r="500">
          <cell r="A500" t="str">
            <v>15G041Y</v>
          </cell>
          <cell r="B500" t="str">
            <v>C75x, C76x Yellow Return Cartridge (6K)</v>
          </cell>
          <cell r="C500">
            <v>188</v>
          </cell>
        </row>
        <row r="501">
          <cell r="A501" t="str">
            <v>15G042C</v>
          </cell>
          <cell r="B501" t="str">
            <v>C752, C762 Cyan High Yield Return Cartridge (15K)</v>
          </cell>
          <cell r="C501">
            <v>376</v>
          </cell>
        </row>
        <row r="502">
          <cell r="A502" t="str">
            <v>15G042K</v>
          </cell>
          <cell r="B502" t="str">
            <v>C752, C762 Black High Yield Return Cartridge (15K)</v>
          </cell>
          <cell r="C502">
            <v>159</v>
          </cell>
        </row>
        <row r="503">
          <cell r="A503" t="str">
            <v>15G042M</v>
          </cell>
          <cell r="B503" t="str">
            <v>C752, C762 Magenta High Yield Return Cartridge (15K)</v>
          </cell>
          <cell r="C503">
            <v>376</v>
          </cell>
        </row>
        <row r="504">
          <cell r="A504" t="str">
            <v>15G042Y</v>
          </cell>
          <cell r="B504" t="str">
            <v>C752, C762 Yellow High Yield Return Cartridge (15K)</v>
          </cell>
          <cell r="C504">
            <v>376</v>
          </cell>
        </row>
        <row r="505">
          <cell r="A505" t="str">
            <v>15G031C</v>
          </cell>
          <cell r="B505" t="str">
            <v>C75x, C76x Cyan Print Cartridge (6K)</v>
          </cell>
          <cell r="C505">
            <v>258</v>
          </cell>
        </row>
        <row r="506">
          <cell r="A506" t="str">
            <v>15G031K</v>
          </cell>
          <cell r="B506" t="str">
            <v>C75x, C76x Black Print Cartridge (6K)</v>
          </cell>
          <cell r="C506">
            <v>146</v>
          </cell>
        </row>
        <row r="507">
          <cell r="A507" t="str">
            <v>15G031M</v>
          </cell>
          <cell r="B507" t="str">
            <v>C75x, C76x Magenta Print Cartridge (6K)</v>
          </cell>
          <cell r="C507">
            <v>258</v>
          </cell>
        </row>
        <row r="508">
          <cell r="A508" t="str">
            <v>15G031Y</v>
          </cell>
          <cell r="B508" t="str">
            <v>C75x, C76x Yellow Print Cartridge (6K)</v>
          </cell>
          <cell r="C508">
            <v>258</v>
          </cell>
        </row>
        <row r="509">
          <cell r="A509" t="str">
            <v>12N0768</v>
          </cell>
          <cell r="B509" t="str">
            <v>C910/C912 Cyan Print Cartridge (14K)</v>
          </cell>
          <cell r="C509">
            <v>309</v>
          </cell>
        </row>
        <row r="510">
          <cell r="A510" t="str">
            <v>12L0252</v>
          </cell>
          <cell r="B510" t="str">
            <v>W810 &amp; W820 Staples</v>
          </cell>
          <cell r="C510">
            <v>58</v>
          </cell>
        </row>
        <row r="511">
          <cell r="A511" t="str">
            <v>12N0769</v>
          </cell>
          <cell r="B511" t="str">
            <v>C910/C912 Magenta Print Cartridge (14K)</v>
          </cell>
          <cell r="C511">
            <v>309</v>
          </cell>
        </row>
        <row r="512">
          <cell r="A512" t="str">
            <v>12N0770</v>
          </cell>
          <cell r="B512" t="str">
            <v>C910/C912 Yellow Print Cartridge (14K)</v>
          </cell>
          <cell r="C512">
            <v>309</v>
          </cell>
        </row>
        <row r="513">
          <cell r="A513" t="str">
            <v>12B0090</v>
          </cell>
          <cell r="B513" t="str">
            <v>W820 Black Print Cartridge (30K)</v>
          </cell>
          <cell r="C513">
            <v>254</v>
          </cell>
        </row>
        <row r="514">
          <cell r="A514" t="str">
            <v>12N0771</v>
          </cell>
          <cell r="B514" t="str">
            <v>C910/C912 Black Print Cartridge (14K)</v>
          </cell>
          <cell r="C514">
            <v>196</v>
          </cell>
        </row>
        <row r="515">
          <cell r="A515" t="str">
            <v>12A3710</v>
          </cell>
          <cell r="B515" t="str">
            <v>X422 6K Print Cartridge</v>
          </cell>
          <cell r="C515">
            <v>183</v>
          </cell>
        </row>
        <row r="516">
          <cell r="A516" t="str">
            <v>12A3715</v>
          </cell>
          <cell r="B516" t="str">
            <v>X422 12K High Yield Print Cartridge</v>
          </cell>
          <cell r="C516">
            <v>246</v>
          </cell>
        </row>
        <row r="517">
          <cell r="A517" t="str">
            <v>12A4710</v>
          </cell>
          <cell r="B517" t="str">
            <v>X422 6K Return Print Cartridge</v>
          </cell>
          <cell r="C517">
            <v>111</v>
          </cell>
        </row>
        <row r="518">
          <cell r="A518" t="str">
            <v>12A4715</v>
          </cell>
          <cell r="B518" t="str">
            <v>X422 12K High Yield Return Print Cartridge</v>
          </cell>
          <cell r="C518">
            <v>204</v>
          </cell>
        </row>
        <row r="519">
          <cell r="A519" t="str">
            <v>10B041K</v>
          </cell>
          <cell r="B519" t="str">
            <v>C750 Prebate Black Print Cartridge (6K)</v>
          </cell>
          <cell r="C519">
            <v>123</v>
          </cell>
        </row>
        <row r="520">
          <cell r="A520">
            <v>1380520</v>
          </cell>
          <cell r="B520" t="str">
            <v>4019/29 High Yield Black Print Cartridge (9.5K)</v>
          </cell>
          <cell r="C520">
            <v>300</v>
          </cell>
        </row>
        <row r="521">
          <cell r="A521">
            <v>1380950</v>
          </cell>
          <cell r="B521" t="str">
            <v>4039 Marathon Black Print Cartridge (12.8K)</v>
          </cell>
          <cell r="C521">
            <v>310</v>
          </cell>
        </row>
        <row r="522">
          <cell r="A522" t="str">
            <v>12A6860</v>
          </cell>
          <cell r="B522" t="str">
            <v>T62x Prebate Black Print Cartridge (10K)</v>
          </cell>
          <cell r="C522">
            <v>179</v>
          </cell>
        </row>
        <row r="523">
          <cell r="A523" t="str">
            <v>C7700YS</v>
          </cell>
          <cell r="B523" t="str">
            <v>C77x / X772e Yellow Return Cartridge (6K)</v>
          </cell>
          <cell r="C523">
            <v>188</v>
          </cell>
        </row>
        <row r="524">
          <cell r="A524" t="str">
            <v>12A5411</v>
          </cell>
          <cell r="B524" t="str">
            <v>J110 Transparencies 50pk (letter)</v>
          </cell>
          <cell r="C524">
            <v>36</v>
          </cell>
        </row>
        <row r="525">
          <cell r="A525">
            <v>1380200</v>
          </cell>
          <cell r="B525" t="str">
            <v>4019/29 High Yield Black Print Cartridge (7K)</v>
          </cell>
          <cell r="C525">
            <v>255</v>
          </cell>
        </row>
        <row r="526">
          <cell r="A526" t="str">
            <v>C7700KH</v>
          </cell>
          <cell r="B526" t="str">
            <v>C77x / X772e Black High Yield Return Cartridge (10K)</v>
          </cell>
          <cell r="C526">
            <v>145</v>
          </cell>
        </row>
        <row r="527">
          <cell r="A527" t="str">
            <v>C7702KS</v>
          </cell>
          <cell r="B527" t="str">
            <v>C77x / X772e Black Print Cartridge (6K)</v>
          </cell>
          <cell r="C527">
            <v>146</v>
          </cell>
        </row>
        <row r="528">
          <cell r="A528" t="str">
            <v>C7700CS</v>
          </cell>
          <cell r="B528" t="str">
            <v>C77x / X772e Cyan Return Cartridge (6K)</v>
          </cell>
          <cell r="C528">
            <v>188</v>
          </cell>
        </row>
        <row r="529">
          <cell r="A529" t="str">
            <v>C7702CH</v>
          </cell>
          <cell r="B529" t="str">
            <v>C77x / X772e Cyan High Yield Cartridge (10K)</v>
          </cell>
          <cell r="C529">
            <v>343</v>
          </cell>
        </row>
        <row r="530">
          <cell r="A530" t="str">
            <v>17G0154</v>
          </cell>
          <cell r="B530" t="str">
            <v>Optra M Print Cartridge (15K)</v>
          </cell>
          <cell r="C530">
            <v>256</v>
          </cell>
        </row>
        <row r="531">
          <cell r="A531" t="str">
            <v>10B042K</v>
          </cell>
          <cell r="B531" t="str">
            <v>C750 High Yield Prebate Black Print Cartridge (15K)</v>
          </cell>
          <cell r="C531">
            <v>183</v>
          </cell>
        </row>
        <row r="532">
          <cell r="A532" t="str">
            <v>12A5840</v>
          </cell>
          <cell r="B532" t="str">
            <v>T61x Prebate Black Print Cartridge (10K)</v>
          </cell>
          <cell r="C532">
            <v>199</v>
          </cell>
        </row>
        <row r="533">
          <cell r="A533" t="str">
            <v>08A0477</v>
          </cell>
          <cell r="B533" t="str">
            <v>E320/E322 High Yield Print Cartridge (6K)</v>
          </cell>
          <cell r="C533">
            <v>143</v>
          </cell>
        </row>
        <row r="534">
          <cell r="A534" t="str">
            <v>C7700YH</v>
          </cell>
          <cell r="B534" t="str">
            <v>C77x / X772e Yellow High Yield Return Cartridge (10K)</v>
          </cell>
          <cell r="C534">
            <v>272</v>
          </cell>
        </row>
        <row r="535">
          <cell r="A535" t="str">
            <v>12A6730</v>
          </cell>
          <cell r="B535" t="str">
            <v>T52x Black Print Cartridge (7.5K)</v>
          </cell>
          <cell r="C535">
            <v>251</v>
          </cell>
        </row>
        <row r="536">
          <cell r="A536" t="str">
            <v>C7700CH</v>
          </cell>
          <cell r="B536" t="str">
            <v>C77x / X772e Cyan High Yield Return Cartridge (10K)</v>
          </cell>
          <cell r="C536">
            <v>272</v>
          </cell>
        </row>
        <row r="537">
          <cell r="A537">
            <v>1382100</v>
          </cell>
          <cell r="B537" t="str">
            <v>Optra R/L Diamond Fine Black Print Cartridge (7K)</v>
          </cell>
          <cell r="C537">
            <v>244</v>
          </cell>
        </row>
        <row r="538">
          <cell r="A538" t="str">
            <v>10B032K</v>
          </cell>
          <cell r="B538" t="str">
            <v>C750 High Yield Black Print Cartridge (15K)</v>
          </cell>
          <cell r="C538">
            <v>215</v>
          </cell>
        </row>
        <row r="539">
          <cell r="A539" t="str">
            <v>140198A</v>
          </cell>
          <cell r="B539" t="str">
            <v>Linea LJ 4 / 4+ / 5 / 5M / 5N Black Print Cartridge</v>
          </cell>
          <cell r="C539">
            <v>68</v>
          </cell>
        </row>
        <row r="540">
          <cell r="A540" t="str">
            <v>10B041Y</v>
          </cell>
          <cell r="B540" t="str">
            <v>C750 Prebate Yellow Print Cartridge (6K)</v>
          </cell>
          <cell r="C540">
            <v>220</v>
          </cell>
        </row>
        <row r="541">
          <cell r="A541">
            <v>1380850</v>
          </cell>
          <cell r="B541" t="str">
            <v>4039 Long Life Black Print Cartridge (7K)</v>
          </cell>
          <cell r="C541">
            <v>255</v>
          </cell>
        </row>
        <row r="542">
          <cell r="A542" t="str">
            <v>10B041C</v>
          </cell>
          <cell r="B542" t="str">
            <v>C750 Prebate Cyan Print Cartridge (6K)</v>
          </cell>
          <cell r="C542">
            <v>220</v>
          </cell>
        </row>
        <row r="543">
          <cell r="A543">
            <v>1E+41</v>
          </cell>
          <cell r="B543" t="str">
            <v>C710 Cyan Print Cartridge (10K)</v>
          </cell>
          <cell r="C543">
            <v>295</v>
          </cell>
        </row>
        <row r="544">
          <cell r="A544" t="str">
            <v>17G0152</v>
          </cell>
          <cell r="B544" t="str">
            <v>Optra M Print Cartridge (5K)</v>
          </cell>
          <cell r="C544">
            <v>123</v>
          </cell>
        </row>
        <row r="545">
          <cell r="A545" t="str">
            <v>12A6839</v>
          </cell>
          <cell r="B545" t="str">
            <v>T52x High Yield Prebate Black Print Cartridge for Labels (20K)</v>
          </cell>
          <cell r="C545">
            <v>287</v>
          </cell>
        </row>
        <row r="546">
          <cell r="A546" t="str">
            <v>12A0825</v>
          </cell>
          <cell r="B546" t="str">
            <v>Optra Se 3455 Prebate Black Print Cartridge (23K)</v>
          </cell>
          <cell r="C546">
            <v>266</v>
          </cell>
        </row>
        <row r="547">
          <cell r="A547">
            <v>1382625</v>
          </cell>
          <cell r="B547" t="str">
            <v>Optra S Black Print Cartridge (17.6K)</v>
          </cell>
          <cell r="C547">
            <v>240</v>
          </cell>
        </row>
        <row r="548">
          <cell r="A548" t="str">
            <v>C7700MS</v>
          </cell>
          <cell r="B548" t="str">
            <v>C77x / X772e Magenta Return Cartridge (6K)</v>
          </cell>
          <cell r="C548">
            <v>188</v>
          </cell>
        </row>
        <row r="549">
          <cell r="A549" t="str">
            <v>08A0476</v>
          </cell>
          <cell r="B549" t="str">
            <v>E320/E322 Prebate Print Cartridge (3K)</v>
          </cell>
          <cell r="C549">
            <v>88</v>
          </cell>
        </row>
        <row r="550">
          <cell r="A550" t="str">
            <v>C7702MH</v>
          </cell>
          <cell r="B550" t="str">
            <v>C77x / X772e Magenta High Yield Cartridge (10K)</v>
          </cell>
          <cell r="C550">
            <v>343</v>
          </cell>
        </row>
        <row r="551">
          <cell r="A551" t="str">
            <v>10B041M</v>
          </cell>
          <cell r="B551" t="str">
            <v>C750 Prebate Magenta Print Cartridge (6K)</v>
          </cell>
          <cell r="C551">
            <v>220</v>
          </cell>
        </row>
        <row r="552">
          <cell r="A552" t="str">
            <v>12A6760</v>
          </cell>
          <cell r="B552" t="str">
            <v>T62x Black Print Cartridge (10K)</v>
          </cell>
          <cell r="C552">
            <v>293</v>
          </cell>
        </row>
        <row r="553">
          <cell r="A553" t="str">
            <v>C7700KS</v>
          </cell>
          <cell r="B553" t="str">
            <v>C77x / X772e Black Return Cartridge (6K)</v>
          </cell>
          <cell r="C553">
            <v>114</v>
          </cell>
        </row>
        <row r="554">
          <cell r="A554" t="str">
            <v>13T0101</v>
          </cell>
          <cell r="B554" t="str">
            <v>E310/312 High Yield Print Cartridge (6K)</v>
          </cell>
          <cell r="C554">
            <v>155</v>
          </cell>
        </row>
        <row r="555">
          <cell r="A555" t="str">
            <v>10B032C</v>
          </cell>
          <cell r="B555" t="str">
            <v>C750 High Yield Cyan Print Cartridge (15K)</v>
          </cell>
          <cell r="C555">
            <v>449</v>
          </cell>
        </row>
        <row r="556">
          <cell r="A556">
            <v>1382920</v>
          </cell>
          <cell r="B556" t="str">
            <v>Optra S Prebate Black Print Cartridge (7.5K)</v>
          </cell>
          <cell r="C556">
            <v>185</v>
          </cell>
        </row>
        <row r="557">
          <cell r="A557" t="str">
            <v>140198X</v>
          </cell>
          <cell r="B557" t="str">
            <v>Linea LJ 4 / 4+ / 5 / 5M / 5N Extra Long Life Black Print Cartridge</v>
          </cell>
          <cell r="C557">
            <v>70</v>
          </cell>
        </row>
        <row r="558">
          <cell r="A558" t="str">
            <v>140198S</v>
          </cell>
          <cell r="B558" t="str">
            <v>Linea LJ 4 / 4+ / 5 / 5M / 5N Black Print Cartridge 5 Pack</v>
          </cell>
          <cell r="C558">
            <v>330</v>
          </cell>
        </row>
        <row r="559">
          <cell r="A559" t="str">
            <v>C7702YH</v>
          </cell>
          <cell r="B559" t="str">
            <v>C77x / X772e Yellow High Yield Cartridge</v>
          </cell>
          <cell r="C559">
            <v>343</v>
          </cell>
        </row>
        <row r="560">
          <cell r="A560" t="str">
            <v>4K00199</v>
          </cell>
          <cell r="B560" t="str">
            <v>Optra M Print Cartridge (10K)</v>
          </cell>
          <cell r="C560">
            <v>238</v>
          </cell>
        </row>
        <row r="561">
          <cell r="A561">
            <v>1E+42</v>
          </cell>
          <cell r="B561" t="str">
            <v>C710 Magenta Print Cartridge (10K)</v>
          </cell>
          <cell r="C561">
            <v>295</v>
          </cell>
        </row>
        <row r="562">
          <cell r="A562" t="str">
            <v>08A0478</v>
          </cell>
          <cell r="B562" t="str">
            <v>E320/E322 High Yield Prebate Print Cartridge (6K)</v>
          </cell>
          <cell r="C562">
            <v>120</v>
          </cell>
        </row>
        <row r="563">
          <cell r="A563" t="str">
            <v>12A6735</v>
          </cell>
          <cell r="B563" t="str">
            <v>T52x High Yield Black Print Cartridge (20K)</v>
          </cell>
          <cell r="C563">
            <v>343</v>
          </cell>
        </row>
        <row r="564">
          <cell r="A564">
            <v>1382150</v>
          </cell>
          <cell r="B564" t="str">
            <v>Optra R/L Diamond Fine Black Print Cartridge (14K)</v>
          </cell>
          <cell r="C564">
            <v>323</v>
          </cell>
        </row>
        <row r="565">
          <cell r="A565" t="str">
            <v>C7702KH</v>
          </cell>
          <cell r="B565" t="str">
            <v>C77x / X772e Black High Yield Cartridge (10K)</v>
          </cell>
          <cell r="C565">
            <v>176</v>
          </cell>
        </row>
        <row r="566">
          <cell r="A566" t="str">
            <v>10B042Y</v>
          </cell>
          <cell r="B566" t="str">
            <v>C750 High Yield Prebate Yellow Print Cartridge (15K)</v>
          </cell>
          <cell r="C566">
            <v>378</v>
          </cell>
        </row>
        <row r="567">
          <cell r="A567" t="str">
            <v>12A6835</v>
          </cell>
          <cell r="B567" t="str">
            <v>T52x High Yield Prebate Black Print Cartridge (20K)</v>
          </cell>
          <cell r="C567">
            <v>287</v>
          </cell>
        </row>
        <row r="568">
          <cell r="A568" t="str">
            <v>10B032M</v>
          </cell>
          <cell r="B568" t="str">
            <v>C750 High Yield Magenta Print Cartridge (15K)</v>
          </cell>
          <cell r="C568">
            <v>449</v>
          </cell>
        </row>
        <row r="569">
          <cell r="A569" t="str">
            <v>140100A</v>
          </cell>
          <cell r="B569" t="str">
            <v>Linea LJ 4V / 4MV Black Print Cartridge</v>
          </cell>
          <cell r="C569">
            <v>99</v>
          </cell>
        </row>
        <row r="570">
          <cell r="A570" t="str">
            <v>12A5745</v>
          </cell>
          <cell r="B570" t="str">
            <v>T61x High Yield Black Print Cartridge (25K)</v>
          </cell>
          <cell r="C570">
            <v>341</v>
          </cell>
        </row>
        <row r="571">
          <cell r="A571" t="str">
            <v>10B042M</v>
          </cell>
          <cell r="B571" t="str">
            <v>C750 High Yield Prebate Magenta Print Cartridge (15K)</v>
          </cell>
          <cell r="C571">
            <v>378</v>
          </cell>
        </row>
        <row r="572">
          <cell r="A572" t="str">
            <v>69G8256</v>
          </cell>
          <cell r="B572" t="str">
            <v>E/E+ Black Print Cartridge (3K)</v>
          </cell>
          <cell r="C572">
            <v>76</v>
          </cell>
        </row>
        <row r="573">
          <cell r="A573" t="str">
            <v>12A6765</v>
          </cell>
          <cell r="B573" t="str">
            <v>T62x High Yield Black Print Cartridge (30K)</v>
          </cell>
          <cell r="C573">
            <v>398</v>
          </cell>
        </row>
        <row r="574">
          <cell r="A574" t="str">
            <v>12A0829</v>
          </cell>
          <cell r="B574" t="str">
            <v>Optra Se 3455 Black Print Cartridge for Labels (23K)</v>
          </cell>
          <cell r="C574">
            <v>266</v>
          </cell>
        </row>
        <row r="575">
          <cell r="A575">
            <v>1E+44</v>
          </cell>
          <cell r="B575" t="str">
            <v>C710 Black Print Cartridge (10K)</v>
          </cell>
          <cell r="C575">
            <v>116</v>
          </cell>
        </row>
        <row r="576">
          <cell r="A576" t="str">
            <v>140109X</v>
          </cell>
          <cell r="B576" t="str">
            <v>Linea LJ 5si/8000/Optra N Extra Long Life Black Print Cartridge</v>
          </cell>
          <cell r="C576">
            <v>123</v>
          </cell>
        </row>
        <row r="577">
          <cell r="A577" t="str">
            <v>10B042C</v>
          </cell>
          <cell r="B577" t="str">
            <v>C750 High Yield Prebate Cyan Print Cartridge (15K)</v>
          </cell>
          <cell r="C577">
            <v>378</v>
          </cell>
        </row>
        <row r="578">
          <cell r="A578" t="str">
            <v>12A5845</v>
          </cell>
          <cell r="B578" t="str">
            <v>T61x High Yield Prebate Black Print Cartridge (25K)</v>
          </cell>
          <cell r="C578">
            <v>287</v>
          </cell>
        </row>
        <row r="579">
          <cell r="A579" t="str">
            <v>10B032Y</v>
          </cell>
          <cell r="B579" t="str">
            <v>C750 High Yield Yellow Print Cartridge (15K)</v>
          </cell>
          <cell r="C579">
            <v>449</v>
          </cell>
        </row>
        <row r="580">
          <cell r="A580">
            <v>1382929</v>
          </cell>
          <cell r="B580" t="str">
            <v>Optra S Prebate Black Print Cartridge for Labels (17.6K)</v>
          </cell>
          <cell r="C580">
            <v>203</v>
          </cell>
        </row>
        <row r="581">
          <cell r="A581" t="str">
            <v>C7702CS</v>
          </cell>
          <cell r="B581" t="str">
            <v>C77x / X772e Cyan Print Cartridge (6K)</v>
          </cell>
          <cell r="C581">
            <v>259</v>
          </cell>
        </row>
        <row r="582">
          <cell r="A582" t="str">
            <v>12A5740</v>
          </cell>
          <cell r="B582" t="str">
            <v>T61x Black Print Cartridge (10K)</v>
          </cell>
          <cell r="C582">
            <v>318</v>
          </cell>
        </row>
        <row r="583">
          <cell r="A583" t="str">
            <v>12A6869</v>
          </cell>
          <cell r="B583" t="str">
            <v>T62x High Yield Prebate Black Prin Cartridge for Labels (30K)</v>
          </cell>
          <cell r="C583">
            <v>340</v>
          </cell>
        </row>
        <row r="584">
          <cell r="A584" t="str">
            <v>69G8257</v>
          </cell>
          <cell r="B584" t="str">
            <v>E/E+ Photoconductor Unit (20K)</v>
          </cell>
          <cell r="C584">
            <v>106</v>
          </cell>
        </row>
        <row r="585">
          <cell r="A585" t="str">
            <v>12A5849</v>
          </cell>
          <cell r="B585" t="str">
            <v>T61x High Yield Prebate Black Print Cartridge for Labels (25K)</v>
          </cell>
          <cell r="C585">
            <v>287</v>
          </cell>
        </row>
        <row r="586">
          <cell r="A586">
            <v>1382925</v>
          </cell>
          <cell r="B586" t="str">
            <v>Optra S  Prebate Black Print Cartridge (17.6K)</v>
          </cell>
          <cell r="C586">
            <v>203</v>
          </cell>
        </row>
        <row r="587">
          <cell r="A587" t="str">
            <v>12A6830</v>
          </cell>
          <cell r="B587" t="str">
            <v>T52x Prebate Black Print Cartridge (7.5K)</v>
          </cell>
          <cell r="C587">
            <v>157</v>
          </cell>
        </row>
        <row r="588">
          <cell r="A588" t="str">
            <v>C7700MH</v>
          </cell>
          <cell r="B588" t="str">
            <v>C77x / X772e Magenta High Yield Return Cartridge (10K)</v>
          </cell>
          <cell r="C588">
            <v>272</v>
          </cell>
        </row>
        <row r="589">
          <cell r="A589" t="str">
            <v>140109A</v>
          </cell>
          <cell r="B589" t="str">
            <v>Linea LJ 5si, 5si MX, 5si NX Black Print Cartridge</v>
          </cell>
          <cell r="C589">
            <v>117</v>
          </cell>
        </row>
        <row r="590">
          <cell r="A590" t="str">
            <v>C7702MS</v>
          </cell>
          <cell r="B590" t="str">
            <v>C77x / X772e Magenta Print Cartridge (6K)</v>
          </cell>
          <cell r="C590">
            <v>259</v>
          </cell>
        </row>
        <row r="591">
          <cell r="A591" t="str">
            <v>12A0725</v>
          </cell>
          <cell r="B591" t="str">
            <v>Optra Se 3455 Black Black Cartridge (23K)</v>
          </cell>
          <cell r="C591">
            <v>308</v>
          </cell>
        </row>
        <row r="592">
          <cell r="A592" t="str">
            <v>C7702YS</v>
          </cell>
          <cell r="B592" t="str">
            <v>C77x / X772e Yellow Print Cartridge (6K)</v>
          </cell>
          <cell r="C592">
            <v>259</v>
          </cell>
        </row>
        <row r="593">
          <cell r="A593" t="str">
            <v>12A2260</v>
          </cell>
          <cell r="B593" t="str">
            <v>E320/322 Reconditioned Cartridge (6K)</v>
          </cell>
          <cell r="C593">
            <v>113</v>
          </cell>
        </row>
        <row r="594">
          <cell r="A594" t="str">
            <v>64084HW</v>
          </cell>
          <cell r="B594" t="str">
            <v>T64X Reconditioned Return Cartridge 21K Labels</v>
          </cell>
          <cell r="C594">
            <v>292</v>
          </cell>
        </row>
        <row r="595">
          <cell r="A595" t="str">
            <v>140195X</v>
          </cell>
          <cell r="B595" t="str">
            <v>Linea LJ II / III Extra Long Life Black Print Cartridge</v>
          </cell>
          <cell r="C595">
            <v>65</v>
          </cell>
        </row>
        <row r="596">
          <cell r="A596" t="str">
            <v>12A6865</v>
          </cell>
          <cell r="B596" t="str">
            <v>T62x High Yield Prebate Black Print Cartridge (30K)</v>
          </cell>
          <cell r="C596">
            <v>340</v>
          </cell>
        </row>
        <row r="597">
          <cell r="A597" t="str">
            <v>20K0504</v>
          </cell>
          <cell r="B597" t="str">
            <v>C510 Photodeveloper Cartridge (60K Images)</v>
          </cell>
          <cell r="C597">
            <v>200</v>
          </cell>
        </row>
        <row r="598">
          <cell r="A598" t="str">
            <v>15W0908</v>
          </cell>
          <cell r="B598" t="str">
            <v>C720 Fuser Kit</v>
          </cell>
          <cell r="C598">
            <v>261</v>
          </cell>
        </row>
        <row r="599">
          <cell r="A599" t="str">
            <v>20K0504</v>
          </cell>
          <cell r="B599" t="str">
            <v>C510 Photodeveloper Cartridge (60K Images)</v>
          </cell>
          <cell r="C599">
            <v>200</v>
          </cell>
        </row>
        <row r="600">
          <cell r="A600" t="str">
            <v>15W0908</v>
          </cell>
          <cell r="B600" t="str">
            <v>C720 Fuser Kit</v>
          </cell>
          <cell r="C600">
            <v>261</v>
          </cell>
        </row>
        <row r="601">
          <cell r="A601" t="str">
            <v>56P2333</v>
          </cell>
          <cell r="B601" t="str">
            <v>T430 Maintenance Kit - 200k</v>
          </cell>
          <cell r="C601">
            <v>379.7919999999999</v>
          </cell>
        </row>
        <row r="602">
          <cell r="A602" t="str">
            <v>56P2036</v>
          </cell>
          <cell r="B602" t="str">
            <v>T420  X422 MAINTENANCE KIT - 200k</v>
          </cell>
          <cell r="C602">
            <v>244.87399999999997</v>
          </cell>
        </row>
        <row r="603">
          <cell r="A603" t="str">
            <v>56P1855</v>
          </cell>
          <cell r="B603" t="str">
            <v>T634 Maintenance Kit - 300k</v>
          </cell>
          <cell r="C603">
            <v>345.46399999999994</v>
          </cell>
        </row>
        <row r="604">
          <cell r="A604" t="str">
            <v>99A1195</v>
          </cell>
          <cell r="B604" t="str">
            <v>Optra S 24xx Maintenance Kit - 250k</v>
          </cell>
          <cell r="C604">
            <v>490.2869999999999</v>
          </cell>
        </row>
        <row r="605">
          <cell r="A605" t="str">
            <v>99A1971</v>
          </cell>
          <cell r="B605" t="str">
            <v>Maint Kit T610/2 115V MICR WX</v>
          </cell>
          <cell r="C605">
            <v>365.393</v>
          </cell>
        </row>
        <row r="606">
          <cell r="A606" t="str">
            <v>99A1978</v>
          </cell>
          <cell r="B606" t="str">
            <v>Optra T614 / T616 Maintenance Kit - 250k</v>
          </cell>
          <cell r="C606">
            <v>366.98199999999997</v>
          </cell>
        </row>
        <row r="607">
          <cell r="A607" t="str">
            <v>99A1979</v>
          </cell>
          <cell r="B607" t="str">
            <v>T614/616 MICR Maintenance Kit LV (EX-P)</v>
          </cell>
          <cell r="C607">
            <v>431.683</v>
          </cell>
        </row>
        <row r="608">
          <cell r="A608" t="str">
            <v>12G6496</v>
          </cell>
          <cell r="B608" t="str">
            <v>C750 &amp; C752 Fuser Maintenance Kit - C750 150k - C752 200k</v>
          </cell>
          <cell r="C608">
            <v>333.86499999999995</v>
          </cell>
        </row>
        <row r="609">
          <cell r="A609" t="str">
            <v>99A2408</v>
          </cell>
          <cell r="B609" t="str">
            <v>T620 Maintenance Kit - 300k</v>
          </cell>
          <cell r="C609">
            <v>354.053</v>
          </cell>
        </row>
        <row r="610">
          <cell r="A610" t="str">
            <v>12G7220</v>
          </cell>
          <cell r="B610" t="str">
            <v>C720 Maintenance Kit - 120k</v>
          </cell>
          <cell r="C610">
            <v>295.022</v>
          </cell>
        </row>
        <row r="611">
          <cell r="A611" t="str">
            <v>56P1409</v>
          </cell>
          <cell r="B611" t="str">
            <v>T630 / T632 / X63x Maintenance Kit - 300k</v>
          </cell>
          <cell r="C611">
            <v>322.88199999999995</v>
          </cell>
        </row>
        <row r="612">
          <cell r="A612" t="str">
            <v>56P2910</v>
          </cell>
          <cell r="B612" t="str">
            <v>C76x Maintenance Kit - 200k</v>
          </cell>
          <cell r="C612">
            <v>343.42</v>
          </cell>
        </row>
        <row r="613">
          <cell r="A613" t="str">
            <v>40X0100</v>
          </cell>
          <cell r="B613" t="str">
            <v>T64x &amp; X64x Maintenance Kit - 300k</v>
          </cell>
          <cell r="C613">
            <v>287.042</v>
          </cell>
        </row>
        <row r="614">
          <cell r="A614" t="str">
            <v>99A1970</v>
          </cell>
          <cell r="B614" t="str">
            <v>Optra T610 / T612 Maintenance Kit - 250k</v>
          </cell>
          <cell r="C614">
            <v>362.2919999999999</v>
          </cell>
        </row>
        <row r="615">
          <cell r="A615" t="str">
            <v>99A2411</v>
          </cell>
          <cell r="B615" t="str">
            <v>T622 Maintenance Kit - 300k</v>
          </cell>
          <cell r="C615">
            <v>372.76399999999995</v>
          </cell>
        </row>
        <row r="616">
          <cell r="A616" t="str">
            <v>56P9101</v>
          </cell>
          <cell r="B616" t="str">
            <v>T620/1130 MICR LV Maintenance Kit (EX-P)</v>
          </cell>
          <cell r="C616">
            <v>368.543</v>
          </cell>
        </row>
        <row r="617">
          <cell r="A617" t="str">
            <v>99A0967</v>
          </cell>
          <cell r="B617" t="str">
            <v>Optra S 16xx / 18xx Maintenance Kit - 200k</v>
          </cell>
          <cell r="C617">
            <v>358.498</v>
          </cell>
        </row>
        <row r="618">
          <cell r="A618" t="str">
            <v>40X0956</v>
          </cell>
          <cell r="B618" t="str">
            <v>W840 &amp; W850 Maintenance Kit - 300k</v>
          </cell>
          <cell r="C618">
            <v>772.058</v>
          </cell>
        </row>
        <row r="619">
          <cell r="A619" t="str">
            <v>99A2420</v>
          </cell>
          <cell r="B619" t="str">
            <v>T52x &amp; X52x Mainantnence Kit - 250k</v>
          </cell>
          <cell r="C619">
            <v>389.018</v>
          </cell>
        </row>
        <row r="620">
          <cell r="A620" t="str">
            <v>40X2734</v>
          </cell>
          <cell r="B620" t="str">
            <v>ADF Maintenance Kit for X85Xe &amp; X86x (for scanner)</v>
          </cell>
          <cell r="C620">
            <v>122.227</v>
          </cell>
        </row>
        <row r="621">
          <cell r="A621" t="str">
            <v>56P9900</v>
          </cell>
          <cell r="B621" t="str">
            <v>C910 / C912 Fuser Maintenance Kit - 105k</v>
          </cell>
          <cell r="C621">
            <v>460.96399999999994</v>
          </cell>
        </row>
        <row r="622">
          <cell r="A622" t="str">
            <v>40X2847</v>
          </cell>
          <cell r="B622" t="str">
            <v>E250, E350, E450 Maintenance Kit 110V - 120k</v>
          </cell>
          <cell r="C622">
            <v>147.41299999999998</v>
          </cell>
        </row>
        <row r="623">
          <cell r="A623" t="str">
            <v>99A1197</v>
          </cell>
          <cell r="B623" t="str">
            <v>Optra SE 3455 Maintenance Kit - 250k</v>
          </cell>
          <cell r="C623">
            <v>471.0369999999999</v>
          </cell>
        </row>
        <row r="624">
          <cell r="A624" t="str">
            <v>40X1249</v>
          </cell>
          <cell r="B624" t="str">
            <v>C920 - Maintenance Kit - 105k</v>
          </cell>
          <cell r="C624">
            <v>612.9549999999999</v>
          </cell>
        </row>
        <row r="625">
          <cell r="A625" t="str">
            <v>12G4182</v>
          </cell>
          <cell r="B625" t="str">
            <v>X82x &amp; W820 Maintenance Kit - 300k</v>
          </cell>
          <cell r="C625">
            <v>689.906</v>
          </cell>
        </row>
        <row r="626">
          <cell r="A626" t="str">
            <v>56P9104</v>
          </cell>
          <cell r="B626" t="str">
            <v>MAINT KIT T520/2 MICR (EX-P)</v>
          </cell>
          <cell r="C626">
            <v>401.74399999999997</v>
          </cell>
        </row>
        <row r="627">
          <cell r="A627" t="str">
            <v>40X4031</v>
          </cell>
          <cell r="B627" t="str">
            <v>X945e/X940e Fuser Maintenance Kit - 100k</v>
          </cell>
          <cell r="C627">
            <v>808.304</v>
          </cell>
        </row>
        <row r="628">
          <cell r="A628" t="str">
            <v>40X4032</v>
          </cell>
          <cell r="B628" t="str">
            <v>X945e/X940e Transfer Belt Maintenance Kit - 600k</v>
          </cell>
          <cell r="C628">
            <v>1892.9119999999998</v>
          </cell>
        </row>
        <row r="629">
          <cell r="A629" t="str">
            <v>40X4033</v>
          </cell>
          <cell r="B629" t="str">
            <v>C935 &amp; X94x ADF Maintenance Kit - 150k</v>
          </cell>
          <cell r="C629">
            <v>108.976</v>
          </cell>
        </row>
        <row r="630">
          <cell r="A630" t="str">
            <v>40X5304</v>
          </cell>
          <cell r="B630" t="str">
            <v>X560 - Maintenance Kit - 100k</v>
          </cell>
          <cell r="C630">
            <v>247.058</v>
          </cell>
        </row>
        <row r="631">
          <cell r="A631" t="str">
            <v>56P1129</v>
          </cell>
          <cell r="B631" t="str">
            <v>Maint Kit-Univ PS (Mtry)</v>
          </cell>
          <cell r="C631">
            <v>472.21999999999997</v>
          </cell>
        </row>
        <row r="632">
          <cell r="A632" t="str">
            <v>56P2362</v>
          </cell>
          <cell r="B632" t="str">
            <v>Maint Kit Parts Grp</v>
          </cell>
          <cell r="C632">
            <v>37.464</v>
          </cell>
        </row>
        <row r="633">
          <cell r="A633" t="str">
            <v>99A1097</v>
          </cell>
          <cell r="B633" t="str">
            <v>Maint Kit- Hi Vol LV 24ppm</v>
          </cell>
          <cell r="C633">
            <v>508.116</v>
          </cell>
        </row>
        <row r="634">
          <cell r="A634" t="str">
            <v>99A2406</v>
          </cell>
          <cell r="B634" t="str">
            <v>Maint Kit LV 30ppm (52X)</v>
          </cell>
          <cell r="C634">
            <v>367.26899999999995</v>
          </cell>
        </row>
        <row r="635">
          <cell r="A635" t="str">
            <v>99A2409</v>
          </cell>
          <cell r="B635" t="str">
            <v>Maint Kit LV 40ppm (72X)</v>
          </cell>
          <cell r="C635">
            <v>391.13199999999995</v>
          </cell>
        </row>
        <row r="636">
          <cell r="A636" t="str">
            <v>99A1880</v>
          </cell>
          <cell r="B636" t="str">
            <v>Maint Kit- Hi Vol LV</v>
          </cell>
          <cell r="C636">
            <v>338.09999999999997</v>
          </cell>
        </row>
        <row r="637">
          <cell r="A637" t="str">
            <v>40X4724</v>
          </cell>
          <cell r="B637" t="str">
            <v>T65x &amp; X65x Type 1 Maintenance Kit - 300k</v>
          </cell>
          <cell r="C637">
            <v>294.10499999999996</v>
          </cell>
        </row>
        <row r="638">
          <cell r="A638" t="str">
            <v>40X4767</v>
          </cell>
          <cell r="B638" t="str">
            <v>T65x and X65x Type 2 Maintenance Kit - 150k</v>
          </cell>
          <cell r="C638">
            <v>294.10499999999996</v>
          </cell>
        </row>
        <row r="639">
          <cell r="A639" t="str">
            <v>40X5400</v>
          </cell>
          <cell r="B639" t="str">
            <v>E46x &amp; X46x Maintenance Kit 110V - 120k</v>
          </cell>
          <cell r="C639">
            <v>152.957</v>
          </cell>
        </row>
        <row r="640">
          <cell r="A640" t="str">
            <v>30G0100</v>
          </cell>
          <cell r="B640" t="str">
            <v>T650n</v>
          </cell>
          <cell r="C640">
            <v>713</v>
          </cell>
        </row>
        <row r="641">
          <cell r="A641" t="str">
            <v>30G0106</v>
          </cell>
          <cell r="B641" t="str">
            <v>T650dn</v>
          </cell>
          <cell r="C641">
            <v>894</v>
          </cell>
        </row>
        <row r="642">
          <cell r="A642" t="str">
            <v>30G0107</v>
          </cell>
          <cell r="B642" t="str">
            <v>T650dtn</v>
          </cell>
          <cell r="C642">
            <v>1134</v>
          </cell>
        </row>
        <row r="643">
          <cell r="A643" t="str">
            <v>30G0108</v>
          </cell>
          <cell r="B643" t="str">
            <v>T652dtn</v>
          </cell>
          <cell r="C643">
            <v>1555</v>
          </cell>
        </row>
        <row r="644">
          <cell r="A644" t="str">
            <v>30G0109</v>
          </cell>
          <cell r="B644" t="str">
            <v>T654dtn</v>
          </cell>
          <cell r="C644">
            <v>1759</v>
          </cell>
        </row>
        <row r="645">
          <cell r="A645" t="str">
            <v>30G0200</v>
          </cell>
          <cell r="B645" t="str">
            <v>T652dn</v>
          </cell>
          <cell r="C645">
            <v>1300</v>
          </cell>
        </row>
        <row r="646">
          <cell r="A646" t="str">
            <v>30G0210</v>
          </cell>
          <cell r="B646" t="str">
            <v>T652n</v>
          </cell>
          <cell r="C646">
            <v>1045</v>
          </cell>
        </row>
        <row r="647">
          <cell r="A647" t="str">
            <v>30G0300</v>
          </cell>
          <cell r="B647" t="str">
            <v>T654dn</v>
          </cell>
          <cell r="C647">
            <v>1533</v>
          </cell>
        </row>
        <row r="648">
          <cell r="A648" t="str">
            <v>30G0310</v>
          </cell>
          <cell r="B648" t="str">
            <v>T654n</v>
          </cell>
          <cell r="C648">
            <v>1291</v>
          </cell>
        </row>
        <row r="649">
          <cell r="A649" t="str">
            <v>34S0100</v>
          </cell>
          <cell r="B649" t="str">
            <v>E260d</v>
          </cell>
          <cell r="C649">
            <v>220</v>
          </cell>
        </row>
        <row r="650">
          <cell r="A650" t="str">
            <v>34S0300</v>
          </cell>
          <cell r="B650" t="str">
            <v>E260dn</v>
          </cell>
          <cell r="C650">
            <v>280</v>
          </cell>
        </row>
        <row r="651">
          <cell r="A651" t="str">
            <v>34S0625</v>
          </cell>
          <cell r="B651" t="str">
            <v>E460dw</v>
          </cell>
          <cell r="C651">
            <v>680</v>
          </cell>
        </row>
        <row r="652">
          <cell r="A652" t="str">
            <v>34S0725</v>
          </cell>
          <cell r="B652" t="str">
            <v>E460dn</v>
          </cell>
          <cell r="C652">
            <v>595</v>
          </cell>
        </row>
        <row r="653">
          <cell r="A653" t="str">
            <v>34S0525</v>
          </cell>
          <cell r="B653" t="str">
            <v>E360dn</v>
          </cell>
          <cell r="C653">
            <v>450</v>
          </cell>
        </row>
        <row r="654">
          <cell r="A654" t="str">
            <v>53A4460</v>
          </cell>
          <cell r="B654" t="str">
            <v>E460dtn (extra 550 sheet drawer)</v>
          </cell>
          <cell r="C654">
            <v>832</v>
          </cell>
        </row>
        <row r="655">
          <cell r="A655" t="str">
            <v>30G0400</v>
          </cell>
          <cell r="B655" t="str">
            <v>T656dne</v>
          </cell>
          <cell r="C655">
            <v>2017</v>
          </cell>
        </row>
        <row r="656">
          <cell r="A656" t="str">
            <v>34S0855</v>
          </cell>
          <cell r="B656" t="str">
            <v>E462dtn</v>
          </cell>
          <cell r="C656">
            <v>713</v>
          </cell>
        </row>
        <row r="657">
          <cell r="A657" t="str">
            <v>19Z0300</v>
          </cell>
          <cell r="B657" t="str">
            <v>W850n</v>
          </cell>
          <cell r="C657">
            <v>2999</v>
          </cell>
        </row>
        <row r="658">
          <cell r="A658" t="str">
            <v>19Z0301</v>
          </cell>
          <cell r="B658" t="str">
            <v>W850dn</v>
          </cell>
          <cell r="C658">
            <v>3375</v>
          </cell>
        </row>
        <row r="659">
          <cell r="A659" t="str">
            <v>34S0425</v>
          </cell>
          <cell r="B659" t="str">
            <v>E360d</v>
          </cell>
          <cell r="C659">
            <v>390</v>
          </cell>
        </row>
        <row r="660">
          <cell r="A660" t="str">
            <v>28S0803</v>
          </cell>
          <cell r="B660" t="str">
            <v>X34x, E25x, E35x, E45x 550-Sheet Drawer</v>
          </cell>
          <cell r="C660">
            <v>187</v>
          </cell>
        </row>
        <row r="661">
          <cell r="A661" t="str">
            <v>20G0890</v>
          </cell>
          <cell r="B661" t="str">
            <v>500 Sheet Drawer for T64x, X64xe</v>
          </cell>
          <cell r="C661">
            <v>265</v>
          </cell>
        </row>
        <row r="662">
          <cell r="A662" t="str">
            <v>20G0879</v>
          </cell>
          <cell r="B662" t="str">
            <v>250 Sheet Tray for T64x, X64xe</v>
          </cell>
          <cell r="C662">
            <v>108</v>
          </cell>
        </row>
        <row r="663">
          <cell r="A663" t="str">
            <v>20G0884</v>
          </cell>
          <cell r="B663" t="str">
            <v>500 Sheet Tray for T64x, X64xe</v>
          </cell>
          <cell r="C663">
            <v>118</v>
          </cell>
        </row>
        <row r="664">
          <cell r="A664" t="str">
            <v>20G1218</v>
          </cell>
          <cell r="B664" t="str">
            <v>400 Sheet Universal Adjustable Drawer for T64x, X64xe</v>
          </cell>
          <cell r="C664">
            <v>297</v>
          </cell>
        </row>
        <row r="665">
          <cell r="A665" t="str">
            <v>20G1224</v>
          </cell>
          <cell r="B665" t="str">
            <v>250 Sheet Universal Adjustable Tray for T64x, X64xe</v>
          </cell>
          <cell r="C665">
            <v>121</v>
          </cell>
        </row>
        <row r="666">
          <cell r="A666" t="str">
            <v>20G0892</v>
          </cell>
          <cell r="B666" t="str">
            <v>2000 Sheet Drawer for T64x, X64xe </v>
          </cell>
          <cell r="C666">
            <v>835</v>
          </cell>
        </row>
        <row r="667">
          <cell r="A667" t="str">
            <v>20G0891</v>
          </cell>
          <cell r="B667" t="str">
            <v>Envelope Feeder for T64x, X64xe</v>
          </cell>
          <cell r="C667">
            <v>265</v>
          </cell>
        </row>
        <row r="668">
          <cell r="A668" t="str">
            <v>20G0888</v>
          </cell>
          <cell r="B668" t="str">
            <v>500 Sheet Duplex for T642, T644, X64xe </v>
          </cell>
          <cell r="C668">
            <v>304</v>
          </cell>
        </row>
        <row r="669">
          <cell r="A669" t="str">
            <v>20G0894</v>
          </cell>
          <cell r="B669" t="str">
            <v>650 Sheet Output Expander for T64x</v>
          </cell>
          <cell r="C669">
            <v>212</v>
          </cell>
        </row>
        <row r="670">
          <cell r="A670" t="str">
            <v>20G0897</v>
          </cell>
          <cell r="B670" t="str">
            <v>StapleSmart Finisher for T64x &amp; X646ef, X646em, X646es only</v>
          </cell>
          <cell r="C670">
            <v>799</v>
          </cell>
        </row>
        <row r="671">
          <cell r="A671" t="str">
            <v>25A0015</v>
          </cell>
          <cell r="B671" t="str">
            <v>W840 Duplex Unit</v>
          </cell>
          <cell r="C671">
            <v>559</v>
          </cell>
        </row>
        <row r="672">
          <cell r="A672" t="str">
            <v>15R0145</v>
          </cell>
          <cell r="B672" t="str">
            <v>W840 &amp; X85xe &amp;X86x 2000-sheet High Capacity Feeder</v>
          </cell>
          <cell r="C672">
            <v>1189</v>
          </cell>
        </row>
        <row r="673">
          <cell r="A673" t="str">
            <v>15R0120</v>
          </cell>
          <cell r="B673" t="str">
            <v>W840 &amp; X85xe &amp; X86x  2000-sheet Dual Input Drawer w/ castors</v>
          </cell>
          <cell r="C673">
            <v>1317</v>
          </cell>
        </row>
        <row r="674">
          <cell r="A674" t="str">
            <v>15R0146</v>
          </cell>
          <cell r="B674" t="str">
            <v>W840 &amp; X85xe &amp; X86x  2x500-sheet drawers with castors</v>
          </cell>
          <cell r="C674">
            <v>875</v>
          </cell>
        </row>
        <row r="675">
          <cell r="A675" t="str">
            <v>15R0144</v>
          </cell>
          <cell r="B675" t="str">
            <v>W840 &amp; X85xe &amp; X86x MFP Finisher</v>
          </cell>
          <cell r="C675">
            <v>1274</v>
          </cell>
        </row>
        <row r="676">
          <cell r="A676" t="str">
            <v>11K4647</v>
          </cell>
          <cell r="B676" t="str">
            <v>Kiosk Adapter - Vertical Presenter for T63x and T64x</v>
          </cell>
          <cell r="C676">
            <v>365</v>
          </cell>
        </row>
        <row r="677">
          <cell r="A677" t="str">
            <v>11K4648</v>
          </cell>
          <cell r="B677" t="str">
            <v>Kiosk Adapter - Horizontal Presenter for T63x and T64x</v>
          </cell>
          <cell r="C677">
            <v>365</v>
          </cell>
        </row>
        <row r="678">
          <cell r="A678" t="str">
            <v>33S0860</v>
          </cell>
          <cell r="B678" t="str">
            <v>E25x_E35x_E450 - 250 Sheet Drawer </v>
          </cell>
          <cell r="C678">
            <v>128</v>
          </cell>
        </row>
        <row r="679">
          <cell r="A679" t="str">
            <v>30G0800</v>
          </cell>
          <cell r="B679" t="str">
            <v>250 Sheet Input Drawer Option for T65x, X65x (not X658)</v>
          </cell>
          <cell r="C679">
            <v>169</v>
          </cell>
        </row>
        <row r="680">
          <cell r="A680" t="str">
            <v>30G0801</v>
          </cell>
          <cell r="B680" t="str">
            <v>250 Sheet Input Tray for T65x, X651, X652, X654, X656 (not for X658)</v>
          </cell>
          <cell r="C680">
            <v>85</v>
          </cell>
        </row>
        <row r="681">
          <cell r="A681" t="str">
            <v>30G0802</v>
          </cell>
          <cell r="B681" t="str">
            <v>550 Sheet Input Drawer Option for T65x, X65x (not X658)</v>
          </cell>
          <cell r="C681">
            <v>255</v>
          </cell>
        </row>
        <row r="682">
          <cell r="A682" t="str">
            <v>30G0803</v>
          </cell>
          <cell r="B682" t="str">
            <v>550 Sheet Input Tray for T65x, X651, X652, X654, X656  (not for X658)</v>
          </cell>
          <cell r="C682">
            <v>110</v>
          </cell>
        </row>
        <row r="683">
          <cell r="A683" t="str">
            <v>30G0804</v>
          </cell>
          <cell r="B683" t="str">
            <v>2000 Sheet Input Drawer Option for T65x, X65x (not X658)</v>
          </cell>
          <cell r="C683">
            <v>450</v>
          </cell>
        </row>
        <row r="684">
          <cell r="A684" t="str">
            <v>30G0806</v>
          </cell>
          <cell r="B684" t="str">
            <v>250 Sheet Duplex Option for T650</v>
          </cell>
          <cell r="C684">
            <v>255</v>
          </cell>
        </row>
        <row r="685">
          <cell r="A685" t="str">
            <v>30G0807</v>
          </cell>
          <cell r="B685" t="str">
            <v>Envelope Feeder for T65x and X658 (not for X651, X652, X654, X656)</v>
          </cell>
          <cell r="C685">
            <v>240</v>
          </cell>
        </row>
        <row r="686">
          <cell r="A686" t="str">
            <v>30G0850</v>
          </cell>
          <cell r="B686" t="str">
            <v>StapleSmart II Finisher for T65x</v>
          </cell>
          <cell r="C686">
            <v>255</v>
          </cell>
        </row>
        <row r="687">
          <cell r="A687" t="str">
            <v>30G0852</v>
          </cell>
          <cell r="B687" t="str">
            <v>5 Bin Mailbox Option for T65x</v>
          </cell>
          <cell r="C687">
            <v>365</v>
          </cell>
        </row>
        <row r="688">
          <cell r="A688" t="str">
            <v>30G0853</v>
          </cell>
          <cell r="B688" t="str">
            <v>1850 Sheet High Capacity Output Stacker for T65x</v>
          </cell>
          <cell r="C688">
            <v>365</v>
          </cell>
        </row>
        <row r="689">
          <cell r="A689" t="str">
            <v>30G0860</v>
          </cell>
          <cell r="B689" t="str">
            <v>400 Sheet Universally Adjustable Drawer Option for T65x, X65x (not X658)</v>
          </cell>
          <cell r="C689">
            <v>299</v>
          </cell>
        </row>
        <row r="690">
          <cell r="A690" t="str">
            <v>30G0861</v>
          </cell>
          <cell r="B690" t="str">
            <v>400 Sheet Universally Adjustable Tray for T65x, X65x (not X658)</v>
          </cell>
          <cell r="C690">
            <v>129</v>
          </cell>
        </row>
        <row r="691">
          <cell r="A691" t="str">
            <v>30G0871</v>
          </cell>
          <cell r="B691" t="str">
            <v>200 Sheet Universally Adjustable Drawer Option for T65x, X65x (not X658)</v>
          </cell>
          <cell r="C691">
            <v>239</v>
          </cell>
        </row>
        <row r="692">
          <cell r="A692" t="str">
            <v>30G0872</v>
          </cell>
          <cell r="B692" t="str">
            <v>200 Sheet Universally Adjustable Tray for T65x, X65x (not X658)</v>
          </cell>
          <cell r="C692">
            <v>102</v>
          </cell>
        </row>
        <row r="693">
          <cell r="A693" t="str">
            <v>34S0250</v>
          </cell>
          <cell r="B693" t="str">
            <v>250 Sheet Drawer w/tray for E260, E360, E460, X26x, X36x and X46x series</v>
          </cell>
          <cell r="C693">
            <v>127</v>
          </cell>
        </row>
        <row r="694">
          <cell r="A694" t="str">
            <v>34S0550</v>
          </cell>
          <cell r="B694" t="str">
            <v>550 Sheet Drawer w/ tray for the E260, E360, E460, X26x, X36x and X46x series</v>
          </cell>
          <cell r="C694">
            <v>169</v>
          </cell>
        </row>
        <row r="695">
          <cell r="A695" t="str">
            <v>30G0851</v>
          </cell>
          <cell r="B695" t="str">
            <v>550-Sheet Output Expander for T65x</v>
          </cell>
          <cell r="C695">
            <v>147</v>
          </cell>
        </row>
        <row r="696">
          <cell r="A696" t="str">
            <v>30G0836</v>
          </cell>
          <cell r="B696" t="str">
            <v>T65x, X651, X652, X654, X656 200-Sheet Lockable UAT with Drawer</v>
          </cell>
          <cell r="C696">
            <v>322</v>
          </cell>
        </row>
        <row r="697">
          <cell r="A697" t="str">
            <v>30G0849</v>
          </cell>
          <cell r="B697" t="str">
            <v>T65x, X651, X652, X654, X656 550-Sheet Lockable Drawer</v>
          </cell>
          <cell r="C697">
            <v>305</v>
          </cell>
        </row>
        <row r="698">
          <cell r="A698" t="str">
            <v>30G0859</v>
          </cell>
          <cell r="B698" t="str">
            <v>T65x, X651, X652, X654, X656 400-Sheet Lockable UAT with Drawer</v>
          </cell>
          <cell r="C698">
            <v>388</v>
          </cell>
        </row>
        <row r="699">
          <cell r="A699" t="str">
            <v>30G0880</v>
          </cell>
          <cell r="B699" t="str">
            <v>Kiosk Presenter for T65x</v>
          </cell>
          <cell r="C699">
            <v>299</v>
          </cell>
        </row>
        <row r="700">
          <cell r="A700" t="str">
            <v>13N1523</v>
          </cell>
          <cell r="B700" t="str">
            <v>128MB DDR SDRAM for most products (not E Series)</v>
          </cell>
          <cell r="C700">
            <v>552</v>
          </cell>
        </row>
        <row r="701">
          <cell r="A701" t="str">
            <v>13N1524</v>
          </cell>
          <cell r="B701" t="str">
            <v>256MB DDR SDRAM for most products (not E Series)</v>
          </cell>
          <cell r="C701">
            <v>594</v>
          </cell>
        </row>
        <row r="702">
          <cell r="A702" t="str">
            <v>13N1526</v>
          </cell>
          <cell r="B702" t="str">
            <v>512MB DDR SDRAM for most products (not E Series)</v>
          </cell>
          <cell r="C702">
            <v>764</v>
          </cell>
        </row>
        <row r="703">
          <cell r="A703" t="str">
            <v>13N1530</v>
          </cell>
          <cell r="B703" t="str">
            <v>40 GB Hard Drive for most Products (not E Series)</v>
          </cell>
          <cell r="C703">
            <v>492</v>
          </cell>
        </row>
        <row r="704">
          <cell r="A704">
            <v>1021260</v>
          </cell>
          <cell r="B704" t="str">
            <v>256MB SDRAM DIMM for E450 </v>
          </cell>
          <cell r="C704">
            <v>594</v>
          </cell>
        </row>
        <row r="705">
          <cell r="A705">
            <v>1021259</v>
          </cell>
          <cell r="B705" t="str">
            <v>128MB SDRAM for 2005 &amp; 2006 E Series</v>
          </cell>
          <cell r="C705">
            <v>552</v>
          </cell>
        </row>
        <row r="706">
          <cell r="A706">
            <v>1021258</v>
          </cell>
          <cell r="B706" t="str">
            <v>64MB SDRAM for 2005 &amp; 2006 E Series</v>
          </cell>
          <cell r="C706">
            <v>322</v>
          </cell>
        </row>
        <row r="707">
          <cell r="A707">
            <v>1021257</v>
          </cell>
          <cell r="B707" t="str">
            <v>32MB SDRAM for 2005 &amp; 2006 E Series</v>
          </cell>
          <cell r="C707">
            <v>95</v>
          </cell>
        </row>
        <row r="708">
          <cell r="A708">
            <v>1022298</v>
          </cell>
          <cell r="B708" t="str">
            <v>128MB DIMM, DDR1 for Ex6x and X46x series,T650 and T652</v>
          </cell>
          <cell r="C708">
            <v>489</v>
          </cell>
        </row>
        <row r="709">
          <cell r="A709">
            <v>1022299</v>
          </cell>
          <cell r="B709" t="str">
            <v>256MB DIMM, DDR1 for Ex6x and X46x series, T650 and T652</v>
          </cell>
          <cell r="C709">
            <v>505</v>
          </cell>
        </row>
        <row r="710">
          <cell r="A710">
            <v>1022301</v>
          </cell>
          <cell r="B710" t="str">
            <v>512MB DIMM, DDR1, for Ex6x and X46x series, T650 and T652</v>
          </cell>
          <cell r="C710">
            <v>605</v>
          </cell>
        </row>
        <row r="711">
          <cell r="A711">
            <v>1025041</v>
          </cell>
          <cell r="B711" t="str">
            <v>256MB SO-DIMM, DDR2</v>
          </cell>
          <cell r="C711">
            <v>505</v>
          </cell>
        </row>
        <row r="712">
          <cell r="A712">
            <v>1025042</v>
          </cell>
          <cell r="B712" t="str">
            <v>512MB SO-DIMM, DDR2</v>
          </cell>
          <cell r="C712">
            <v>605</v>
          </cell>
        </row>
        <row r="713">
          <cell r="A713" t="str">
            <v>14F0102</v>
          </cell>
          <cell r="B713" t="str">
            <v>80 GB Hard Drive - T65x, X65x and X46x series</v>
          </cell>
          <cell r="C713">
            <v>405</v>
          </cell>
        </row>
        <row r="714">
          <cell r="A714" t="str">
            <v>14F0245</v>
          </cell>
          <cell r="B714" t="str">
            <v>256MB User Flash Memory</v>
          </cell>
          <cell r="C714">
            <v>358</v>
          </cell>
        </row>
        <row r="715">
          <cell r="A715">
            <v>1025043</v>
          </cell>
          <cell r="B715" t="str">
            <v>1GB Memory DDR2 SO-DIMM</v>
          </cell>
          <cell r="C715">
            <v>773</v>
          </cell>
        </row>
        <row r="716">
          <cell r="A716" t="str">
            <v>11K4019</v>
          </cell>
          <cell r="B716" t="str">
            <v>Serial/Parallel Interface Card</v>
          </cell>
          <cell r="C716">
            <v>112</v>
          </cell>
        </row>
        <row r="717">
          <cell r="A717" t="str">
            <v>14T0230</v>
          </cell>
          <cell r="B717" t="str">
            <v>MarkNet 7000e</v>
          </cell>
          <cell r="C717">
            <v>229</v>
          </cell>
        </row>
        <row r="718">
          <cell r="A718" t="str">
            <v>14T0030</v>
          </cell>
          <cell r="B718" t="str">
            <v>Marknet N4000e - ENA Ethernet 10/100 Base TX</v>
          </cell>
          <cell r="C718">
            <v>139</v>
          </cell>
        </row>
        <row r="719">
          <cell r="A719" t="str">
            <v>14S0200</v>
          </cell>
          <cell r="B719" t="str">
            <v>MarkNet N8020 Gigabit Ethernet INA (10/100/1000 Base TX)</v>
          </cell>
          <cell r="C719">
            <v>484</v>
          </cell>
        </row>
        <row r="720">
          <cell r="A720" t="str">
            <v>44D0000</v>
          </cell>
          <cell r="B720" t="str">
            <v>Marknet N2001E INA Ethernet 10/100 Base-TX</v>
          </cell>
          <cell r="C720">
            <v>504</v>
          </cell>
        </row>
        <row r="721">
          <cell r="A721" t="str">
            <v>14T0220</v>
          </cell>
          <cell r="B721" t="str">
            <v>MarkNet 7020e</v>
          </cell>
          <cell r="C721">
            <v>322</v>
          </cell>
        </row>
        <row r="722">
          <cell r="A722" t="str">
            <v>14S0240</v>
          </cell>
          <cell r="B722" t="str">
            <v>Coax/Twinax Adapter for T64x, W840, C920, X64xe</v>
          </cell>
          <cell r="C722">
            <v>790</v>
          </cell>
        </row>
        <row r="723">
          <cell r="A723" t="str">
            <v>14S0220</v>
          </cell>
          <cell r="B723" t="str">
            <v>MarkNet N8030 Fiber Ethernet INA (100 Base FX-ST)</v>
          </cell>
          <cell r="C723">
            <v>484</v>
          </cell>
        </row>
        <row r="724">
          <cell r="A724" t="str">
            <v>14S0230</v>
          </cell>
          <cell r="B724" t="str">
            <v>MarkNet N8000 Fast Ethernet INA (10/100 Base-TX)</v>
          </cell>
          <cell r="C724">
            <v>450</v>
          </cell>
        </row>
        <row r="725">
          <cell r="A725">
            <v>1021092</v>
          </cell>
          <cell r="B725" t="str">
            <v>Serial RS-232C Interface Card </v>
          </cell>
          <cell r="C725">
            <v>112</v>
          </cell>
        </row>
        <row r="726">
          <cell r="A726">
            <v>1021091</v>
          </cell>
          <cell r="B726" t="str">
            <v>Parallel 1284-B Interface Card</v>
          </cell>
          <cell r="C726">
            <v>112</v>
          </cell>
        </row>
        <row r="727">
          <cell r="A727" t="str">
            <v>14F0000</v>
          </cell>
          <cell r="B727" t="str">
            <v>Parallel 1284-B Interface Card - T65x X65x, C792, X792, X925, C925, X73x and C73x</v>
          </cell>
          <cell r="C727">
            <v>70</v>
          </cell>
        </row>
        <row r="728">
          <cell r="A728" t="str">
            <v>30G0831</v>
          </cell>
          <cell r="B728" t="str">
            <v>T650/T652 Card for IPDS and SCS/TNe</v>
          </cell>
          <cell r="C728">
            <v>475</v>
          </cell>
        </row>
        <row r="729">
          <cell r="A729" t="str">
            <v>14F0037</v>
          </cell>
          <cell r="B729" t="str">
            <v>MarkNet N8120 Gigabit Ethernet Print Server - T65x, X65x, X792, C792, C925 &amp; C925 Series</v>
          </cell>
          <cell r="C729">
            <v>125</v>
          </cell>
        </row>
        <row r="730">
          <cell r="A730" t="str">
            <v>14F0040</v>
          </cell>
          <cell r="B730" t="str">
            <v>MarkNet N8150 802.11n Wireless Print Server for T65x and X65x series</v>
          </cell>
          <cell r="C730">
            <v>380</v>
          </cell>
        </row>
        <row r="731">
          <cell r="A731" t="str">
            <v>14F0042</v>
          </cell>
          <cell r="B731" t="str">
            <v>MarkNet N8130 Fiber Ethernet Print Server for the T65x, X65x, X792, C792, C925 &amp; C925 Series</v>
          </cell>
          <cell r="C731">
            <v>420</v>
          </cell>
        </row>
        <row r="732">
          <cell r="A732">
            <v>1021231</v>
          </cell>
          <cell r="B732" t="str">
            <v>10-Foot Parallel Printer Cable</v>
          </cell>
          <cell r="C732">
            <v>20.99</v>
          </cell>
        </row>
        <row r="733">
          <cell r="A733" t="str">
            <v>21J0100</v>
          </cell>
          <cell r="B733" t="str">
            <v>4600 Scanner Option for T64x</v>
          </cell>
          <cell r="C733">
            <v>2039</v>
          </cell>
        </row>
        <row r="734">
          <cell r="A734" t="str">
            <v>16J0100</v>
          </cell>
          <cell r="B734" t="str">
            <v>6500e - for T65x products only (not T656)</v>
          </cell>
          <cell r="C734">
            <v>2526.3</v>
          </cell>
        </row>
        <row r="735">
          <cell r="A735">
            <v>1021209</v>
          </cell>
          <cell r="B735" t="str">
            <v>64MB Flash Card for T64x, W840, C920</v>
          </cell>
          <cell r="C735">
            <v>340</v>
          </cell>
        </row>
        <row r="736">
          <cell r="A736">
            <v>1021208</v>
          </cell>
          <cell r="B736" t="str">
            <v>32MB Flash Card for T64x, W840, C920</v>
          </cell>
          <cell r="C736">
            <v>212</v>
          </cell>
        </row>
        <row r="737">
          <cell r="A737" t="str">
            <v>21J0347</v>
          </cell>
          <cell r="B737" t="str">
            <v>T64x and 4600 Bar Code Card</v>
          </cell>
          <cell r="C737">
            <v>287</v>
          </cell>
        </row>
        <row r="738">
          <cell r="A738" t="str">
            <v>21J0334</v>
          </cell>
          <cell r="B738" t="str">
            <v>T64x and 4600 IPDS Card</v>
          </cell>
          <cell r="C738">
            <v>509</v>
          </cell>
        </row>
        <row r="739">
          <cell r="A739">
            <v>1021241</v>
          </cell>
          <cell r="B739" t="str">
            <v>Simplified Chinese Font Card for T64x, W840, C920</v>
          </cell>
          <cell r="C739">
            <v>220</v>
          </cell>
        </row>
        <row r="740">
          <cell r="A740" t="str">
            <v>30G2030</v>
          </cell>
          <cell r="B740" t="str">
            <v>Prescribe Card - T650 &amp; T652</v>
          </cell>
          <cell r="C740">
            <v>193</v>
          </cell>
        </row>
        <row r="741">
          <cell r="A741" t="str">
            <v>30G2031</v>
          </cell>
          <cell r="B741" t="str">
            <v>Prescribe Card - T654</v>
          </cell>
          <cell r="C741">
            <v>193</v>
          </cell>
        </row>
        <row r="742">
          <cell r="A742" t="str">
            <v>16M0119</v>
          </cell>
          <cell r="B742" t="str">
            <v>Prescribe Card - X65Xe</v>
          </cell>
          <cell r="C742">
            <v>182</v>
          </cell>
        </row>
        <row r="743">
          <cell r="A743" t="str">
            <v>19Z0030</v>
          </cell>
          <cell r="B743" t="str">
            <v>Forms and Bar Code Card - X86x</v>
          </cell>
          <cell r="C743">
            <v>345</v>
          </cell>
        </row>
        <row r="744">
          <cell r="A744" t="str">
            <v>19Z0031</v>
          </cell>
          <cell r="B744" t="str">
            <v>Card for IPDS and SCS/Tne - X86x</v>
          </cell>
          <cell r="C744">
            <v>516</v>
          </cell>
        </row>
        <row r="745">
          <cell r="A745" t="str">
            <v>34S0073</v>
          </cell>
          <cell r="B745" t="str">
            <v>E460 Prescribe Card</v>
          </cell>
          <cell r="C745">
            <v>182</v>
          </cell>
        </row>
        <row r="746">
          <cell r="A746" t="str">
            <v>34S0074</v>
          </cell>
          <cell r="B746" t="str">
            <v>E460 IPDS Card</v>
          </cell>
          <cell r="C746">
            <v>587</v>
          </cell>
        </row>
        <row r="747">
          <cell r="A747" t="str">
            <v>25A0032</v>
          </cell>
          <cell r="B747" t="str">
            <v>W840 IPDS Card</v>
          </cell>
          <cell r="C747">
            <v>509</v>
          </cell>
        </row>
        <row r="748">
          <cell r="A748" t="str">
            <v>20G0738</v>
          </cell>
          <cell r="B748" t="str">
            <v>T64x IPDS Card</v>
          </cell>
          <cell r="C748">
            <v>509</v>
          </cell>
        </row>
        <row r="749">
          <cell r="A749" t="str">
            <v>20G0740</v>
          </cell>
          <cell r="B749" t="str">
            <v>T64x PrintCryption Card</v>
          </cell>
          <cell r="C749">
            <v>249</v>
          </cell>
        </row>
        <row r="750">
          <cell r="A750" t="str">
            <v>33S0820</v>
          </cell>
          <cell r="B750" t="str">
            <v>E450 Forms Card - Double Byte</v>
          </cell>
          <cell r="C750">
            <v>365</v>
          </cell>
        </row>
        <row r="751">
          <cell r="A751" t="str">
            <v>33S0810</v>
          </cell>
          <cell r="B751" t="str">
            <v>E450 Bar Code Card</v>
          </cell>
          <cell r="C751">
            <v>399</v>
          </cell>
        </row>
        <row r="752">
          <cell r="A752" t="str">
            <v>20G0737</v>
          </cell>
          <cell r="B752" t="str">
            <v>T64x Bar Code Card</v>
          </cell>
          <cell r="C752">
            <v>399</v>
          </cell>
        </row>
        <row r="753">
          <cell r="A753" t="str">
            <v>25A0032</v>
          </cell>
          <cell r="B753" t="str">
            <v>W840 IPDS Card</v>
          </cell>
          <cell r="C753">
            <v>509</v>
          </cell>
        </row>
        <row r="754">
          <cell r="A754" t="str">
            <v>20G0738</v>
          </cell>
          <cell r="B754" t="str">
            <v>T64x IPDS Card</v>
          </cell>
          <cell r="C754">
            <v>509</v>
          </cell>
        </row>
        <row r="755">
          <cell r="A755" t="str">
            <v>20G0740</v>
          </cell>
          <cell r="B755" t="str">
            <v>T64x PrintCryption Card</v>
          </cell>
          <cell r="C755">
            <v>249</v>
          </cell>
        </row>
        <row r="756">
          <cell r="A756" t="str">
            <v>33S0820</v>
          </cell>
          <cell r="B756" t="str">
            <v>E450 Forms Card - Double Byte</v>
          </cell>
          <cell r="C756">
            <v>365</v>
          </cell>
        </row>
        <row r="757">
          <cell r="A757" t="str">
            <v>33S0810</v>
          </cell>
          <cell r="B757" t="str">
            <v>E450 Bar Code Card</v>
          </cell>
          <cell r="C757">
            <v>399</v>
          </cell>
        </row>
        <row r="758">
          <cell r="A758" t="str">
            <v>20G0737</v>
          </cell>
          <cell r="B758" t="str">
            <v>T64x Bar Code Card</v>
          </cell>
          <cell r="C758">
            <v>399</v>
          </cell>
        </row>
        <row r="759">
          <cell r="A759" t="str">
            <v>16C0389</v>
          </cell>
          <cell r="B759" t="str">
            <v>Lexmark T Printer Stand</v>
          </cell>
          <cell r="C759">
            <v>436</v>
          </cell>
        </row>
        <row r="760">
          <cell r="A760" t="str">
            <v>12B0602</v>
          </cell>
          <cell r="B760" t="str">
            <v>Adjustable MFP Stand for T printers</v>
          </cell>
          <cell r="C760">
            <v>632</v>
          </cell>
        </row>
        <row r="761">
          <cell r="A761" t="str">
            <v>21J0050</v>
          </cell>
          <cell r="B761" t="str">
            <v>T642 &amp; T644 Scanner Shelf for 4600 Scanner</v>
          </cell>
          <cell r="C761">
            <v>100</v>
          </cell>
        </row>
        <row r="762">
          <cell r="A762" t="str">
            <v>22G0551</v>
          </cell>
          <cell r="B762" t="str">
            <v>Spacer Cabinet - 10" high</v>
          </cell>
          <cell r="C762">
            <v>195</v>
          </cell>
        </row>
        <row r="763">
          <cell r="A763" t="str">
            <v>16C0369</v>
          </cell>
          <cell r="B763" t="str">
            <v>Lexmark T Printer Stand with Cabinet</v>
          </cell>
          <cell r="C763">
            <v>467</v>
          </cell>
        </row>
        <row r="764">
          <cell r="A764" t="str">
            <v>16C0379</v>
          </cell>
          <cell r="B764" t="str">
            <v>Lexmark T Low Profile Printer Stand</v>
          </cell>
          <cell r="C764">
            <v>461</v>
          </cell>
        </row>
        <row r="765">
          <cell r="A765" t="str">
            <v>15R0140</v>
          </cell>
          <cell r="B765" t="str">
            <v>W840 &amp; W850 &amp; X860de Spacer Cabinet</v>
          </cell>
          <cell r="C765">
            <v>168</v>
          </cell>
        </row>
        <row r="766">
          <cell r="A766" t="str">
            <v>16C0700</v>
          </cell>
          <cell r="B766" t="str">
            <v>Scanner Stand for 4600 MFP Option</v>
          </cell>
          <cell r="C766">
            <v>407</v>
          </cell>
        </row>
        <row r="767">
          <cell r="A767" t="str">
            <v>16M1207</v>
          </cell>
          <cell r="B767" t="str">
            <v>T65x Caster Base (not for X65x products)</v>
          </cell>
          <cell r="C767">
            <v>339</v>
          </cell>
        </row>
        <row r="768">
          <cell r="A768" t="str">
            <v>30G0854</v>
          </cell>
          <cell r="B768" t="str">
            <v>Spacer (T65X, X651, X652, X654, X656)</v>
          </cell>
          <cell r="C768">
            <v>68</v>
          </cell>
        </row>
        <row r="769">
          <cell r="A769">
            <v>3052765</v>
          </cell>
          <cell r="B769" t="str">
            <v>Lexmark Swivel Cabinet - T65x, X65x (excluding X658), C73x, X73x, C546, X546, X548</v>
          </cell>
          <cell r="C769">
            <v>219</v>
          </cell>
        </row>
        <row r="770">
          <cell r="A770" t="str">
            <v>20GR001</v>
          </cell>
          <cell r="B770" t="str">
            <v>T64x RFID UHF Tray Option</v>
          </cell>
          <cell r="C770">
            <v>1325</v>
          </cell>
        </row>
        <row r="771">
          <cell r="A771" t="str">
            <v>14F0100</v>
          </cell>
          <cell r="B771" t="str">
            <v>RS-232C Serial Interface Card for the T65x X65x, C792, X792, C925, X925 Series</v>
          </cell>
          <cell r="C771">
            <v>70</v>
          </cell>
        </row>
        <row r="772">
          <cell r="A772" t="str">
            <v>30G0829</v>
          </cell>
          <cell r="B772" t="str">
            <v>PrintCryption Card for E460, X46x, C73x, T65x and X65x series</v>
          </cell>
          <cell r="C772">
            <v>185</v>
          </cell>
        </row>
        <row r="773">
          <cell r="A773" t="str">
            <v>30G0830</v>
          </cell>
          <cell r="B773" t="str">
            <v>T650/T652 Bar Code and Forms Card</v>
          </cell>
          <cell r="C773">
            <v>320</v>
          </cell>
        </row>
        <row r="774">
          <cell r="A774" t="str">
            <v>30G0834</v>
          </cell>
          <cell r="B774" t="str">
            <v>T654 Bar Code and Forms Card</v>
          </cell>
          <cell r="C774">
            <v>320</v>
          </cell>
        </row>
        <row r="775">
          <cell r="A775" t="str">
            <v>30G0835</v>
          </cell>
          <cell r="B775" t="str">
            <v>T654 Card for IPDS and SCS/Tne</v>
          </cell>
          <cell r="C775">
            <v>475</v>
          </cell>
        </row>
        <row r="776">
          <cell r="A776" t="str">
            <v>34S0970</v>
          </cell>
          <cell r="B776" t="str">
            <v>E460dn and E460dw Bar Code and Forms Card</v>
          </cell>
          <cell r="C776">
            <v>320</v>
          </cell>
        </row>
        <row r="777">
          <cell r="A777" t="str">
            <v>30G0825</v>
          </cell>
          <cell r="B777" t="str">
            <v>Korean Font Card</v>
          </cell>
          <cell r="C777">
            <v>223</v>
          </cell>
        </row>
        <row r="778">
          <cell r="A778" t="str">
            <v>30G0828</v>
          </cell>
          <cell r="B778" t="str">
            <v>Japanese Font Card </v>
          </cell>
          <cell r="C778">
            <v>223</v>
          </cell>
        </row>
        <row r="779">
          <cell r="A779" t="str">
            <v>30G0954</v>
          </cell>
          <cell r="B779" t="str">
            <v>T654 RFID UHF Tray Option </v>
          </cell>
          <cell r="C779">
            <v>2169</v>
          </cell>
        </row>
        <row r="780">
          <cell r="A780" t="str">
            <v>34S0975</v>
          </cell>
          <cell r="B780" t="str">
            <v>E460dn and E460dw Bar Code and Forms Card</v>
          </cell>
          <cell r="C780">
            <v>320</v>
          </cell>
        </row>
        <row r="781">
          <cell r="A781" t="str">
            <v>19Z4038</v>
          </cell>
          <cell r="B781" t="str">
            <v>W850 Card for PRESCRIBE Emulation</v>
          </cell>
          <cell r="C781">
            <v>179</v>
          </cell>
        </row>
        <row r="782">
          <cell r="A782" t="str">
            <v>19Z0032</v>
          </cell>
          <cell r="B782" t="str">
            <v>W850 Forms and Bar Code Card</v>
          </cell>
          <cell r="C782">
            <v>317</v>
          </cell>
        </row>
        <row r="783">
          <cell r="A783" t="str">
            <v>19Z0033</v>
          </cell>
          <cell r="B783" t="str">
            <v>W850 Card for IPDS and SCS/Tne</v>
          </cell>
          <cell r="C783">
            <v>473</v>
          </cell>
        </row>
        <row r="784">
          <cell r="A784" t="str">
            <v>30G0232</v>
          </cell>
          <cell r="B784" t="str">
            <v>IPDS for T656dne</v>
          </cell>
          <cell r="C784">
            <v>473</v>
          </cell>
        </row>
        <row r="785">
          <cell r="A785" t="str">
            <v>30G0287</v>
          </cell>
          <cell r="B785" t="str">
            <v>Arabic Font Card</v>
          </cell>
          <cell r="C785">
            <v>188</v>
          </cell>
        </row>
        <row r="786">
          <cell r="A786" t="str">
            <v>30G0238</v>
          </cell>
          <cell r="B786" t="str">
            <v>T656dne Forms and Bar Code Card</v>
          </cell>
          <cell r="C786">
            <v>320</v>
          </cell>
        </row>
        <row r="787">
          <cell r="A787" t="str">
            <v>12035SA</v>
          </cell>
          <cell r="B787" t="str">
            <v>E120n Print Cartridge (2K)</v>
          </cell>
          <cell r="C787">
            <v>86</v>
          </cell>
        </row>
        <row r="788">
          <cell r="A788" t="str">
            <v>12026XW</v>
          </cell>
          <cell r="B788" t="str">
            <v>E120n Photoconductor Unit (25K)</v>
          </cell>
          <cell r="C788">
            <v>34</v>
          </cell>
        </row>
        <row r="789">
          <cell r="A789" t="str">
            <v>12015SA</v>
          </cell>
          <cell r="B789" t="str">
            <v>E120n Return Program Print Cartridge (2K)</v>
          </cell>
          <cell r="C789">
            <v>63</v>
          </cell>
        </row>
        <row r="790">
          <cell r="A790" t="str">
            <v>24035SA</v>
          </cell>
          <cell r="B790" t="str">
            <v>E24x_E34x Standard Yield Cartridge (2.5K)</v>
          </cell>
          <cell r="C790">
            <v>93</v>
          </cell>
        </row>
        <row r="791">
          <cell r="A791" t="str">
            <v>24015SA</v>
          </cell>
          <cell r="B791" t="str">
            <v>E24x_E34x Standard Yield Return Cartridge (2.5K)</v>
          </cell>
          <cell r="C791">
            <v>70</v>
          </cell>
        </row>
        <row r="792">
          <cell r="A792" t="str">
            <v>23820SW</v>
          </cell>
          <cell r="B792" t="str">
            <v>E238 Standard Yield Toner Cartridge (2K)</v>
          </cell>
          <cell r="C792">
            <v>86</v>
          </cell>
        </row>
        <row r="793">
          <cell r="A793" t="str">
            <v>34035HA</v>
          </cell>
          <cell r="B793" t="str">
            <v>E34x High Yield Cartridge (6K)</v>
          </cell>
          <cell r="C793">
            <v>132</v>
          </cell>
        </row>
        <row r="794">
          <cell r="A794" t="str">
            <v>E450A21A</v>
          </cell>
          <cell r="B794" t="str">
            <v>E450 Toner Cartridge (6K)</v>
          </cell>
          <cell r="C794">
            <v>129</v>
          </cell>
        </row>
        <row r="795">
          <cell r="A795" t="str">
            <v>E450A11A</v>
          </cell>
          <cell r="B795" t="str">
            <v>E450 Return Toner Cartridge (6K)</v>
          </cell>
          <cell r="C795">
            <v>101</v>
          </cell>
        </row>
        <row r="796">
          <cell r="A796" t="str">
            <v>E450H21A</v>
          </cell>
          <cell r="B796" t="str">
            <v>E450 High Yield Cartridge (11K)</v>
          </cell>
          <cell r="C796">
            <v>182</v>
          </cell>
        </row>
        <row r="797">
          <cell r="A797" t="str">
            <v>E450H11A</v>
          </cell>
          <cell r="B797" t="str">
            <v>E450 High Yield Return Cartridge (11K)</v>
          </cell>
          <cell r="C797">
            <v>154</v>
          </cell>
        </row>
        <row r="798">
          <cell r="A798" t="str">
            <v>E250A21A</v>
          </cell>
          <cell r="B798" t="str">
            <v>E25x &amp; E35x Toner Cartridge (3.5K)</v>
          </cell>
          <cell r="C798">
            <v>113</v>
          </cell>
        </row>
        <row r="799">
          <cell r="A799" t="str">
            <v>E250X22G</v>
          </cell>
          <cell r="B799" t="str">
            <v>E25x_E35x_E45x (30K) Photoconductor Unit</v>
          </cell>
          <cell r="C799">
            <v>32</v>
          </cell>
        </row>
        <row r="800">
          <cell r="A800" t="str">
            <v>E250A11A</v>
          </cell>
          <cell r="B800" t="str">
            <v>E25x &amp; E35x Return Toner Cartridge (3.5K)</v>
          </cell>
          <cell r="C800">
            <v>85</v>
          </cell>
        </row>
        <row r="801">
          <cell r="A801" t="str">
            <v>34015HA</v>
          </cell>
          <cell r="B801" t="str">
            <v>E34x High Yield Return Cartridge (6K)</v>
          </cell>
          <cell r="C801">
            <v>108</v>
          </cell>
        </row>
        <row r="802">
          <cell r="A802" t="str">
            <v>E352H21A</v>
          </cell>
          <cell r="B802" t="str">
            <v>E35x High Yield Cartridge (9K)</v>
          </cell>
          <cell r="C802">
            <v>197</v>
          </cell>
        </row>
        <row r="803">
          <cell r="A803" t="str">
            <v>E352H11A</v>
          </cell>
          <cell r="B803" t="str">
            <v>E35x High Yield Return Cartridge (9K)</v>
          </cell>
          <cell r="C803">
            <v>167</v>
          </cell>
        </row>
        <row r="804">
          <cell r="A804" t="str">
            <v>64035SA</v>
          </cell>
          <cell r="B804" t="str">
            <v>T64x Print Cartridge (6k)</v>
          </cell>
          <cell r="C804">
            <v>216</v>
          </cell>
        </row>
        <row r="805">
          <cell r="A805" t="str">
            <v>64015SA</v>
          </cell>
          <cell r="B805" t="str">
            <v>T64x Return Print Cartridge (6k)</v>
          </cell>
          <cell r="C805">
            <v>120</v>
          </cell>
        </row>
        <row r="806">
          <cell r="A806" t="str">
            <v>64035HA</v>
          </cell>
          <cell r="B806" t="str">
            <v>T64x High Yield Print Cartridge (21k)</v>
          </cell>
          <cell r="C806">
            <v>358</v>
          </cell>
        </row>
        <row r="807">
          <cell r="A807" t="str">
            <v>64015HA</v>
          </cell>
          <cell r="B807" t="str">
            <v>T64x High Yield Return Print Cartridge (21k)</v>
          </cell>
          <cell r="C807">
            <v>300</v>
          </cell>
        </row>
        <row r="808">
          <cell r="A808" t="str">
            <v>64004HA</v>
          </cell>
          <cell r="B808" t="str">
            <v>T64x HY Return Cartridge for Label Applications (21k)</v>
          </cell>
          <cell r="C808">
            <v>300</v>
          </cell>
        </row>
        <row r="809">
          <cell r="A809" t="str">
            <v>64435XA</v>
          </cell>
          <cell r="B809" t="str">
            <v>T644 Extra High Yield Print Cartridge (32k)</v>
          </cell>
          <cell r="C809">
            <v>382</v>
          </cell>
        </row>
        <row r="810">
          <cell r="A810" t="str">
            <v>64415XA</v>
          </cell>
          <cell r="B810" t="str">
            <v>T644 Extra High Yield Return Print Cartridge (32k)</v>
          </cell>
          <cell r="C810">
            <v>324</v>
          </cell>
        </row>
        <row r="811">
          <cell r="A811" t="str">
            <v>64404XA</v>
          </cell>
          <cell r="B811" t="str">
            <v>T644 HY Return Cartridge for Label Applications (32k)</v>
          </cell>
          <cell r="C811">
            <v>324</v>
          </cell>
        </row>
        <row r="812">
          <cell r="A812" t="str">
            <v>11K3188</v>
          </cell>
          <cell r="B812" t="str">
            <v>Staple Cartridges (3)</v>
          </cell>
          <cell r="C812">
            <v>36</v>
          </cell>
        </row>
        <row r="813">
          <cell r="A813" t="str">
            <v>W84020H</v>
          </cell>
          <cell r="B813" t="str">
            <v>W840 Print Cartridge (30K)</v>
          </cell>
          <cell r="C813">
            <v>176</v>
          </cell>
        </row>
        <row r="814">
          <cell r="A814" t="str">
            <v>W84030H</v>
          </cell>
          <cell r="B814" t="str">
            <v>W840 Photoconductor Unit</v>
          </cell>
          <cell r="C814">
            <v>148</v>
          </cell>
        </row>
        <row r="815">
          <cell r="A815" t="str">
            <v>25A0013</v>
          </cell>
          <cell r="B815" t="str">
            <v>W840 &amp; X85xe &amp; X86x &amp; W850 &amp;C792, X792 Staples for finisher</v>
          </cell>
          <cell r="C815">
            <v>79</v>
          </cell>
        </row>
        <row r="816">
          <cell r="A816">
            <v>1053740</v>
          </cell>
          <cell r="B816" t="str">
            <v>Colour Laser Transparencies (Letter Size)</v>
          </cell>
          <cell r="C816">
            <v>39</v>
          </cell>
        </row>
        <row r="817">
          <cell r="A817" t="str">
            <v>12A8302</v>
          </cell>
          <cell r="B817" t="str">
            <v>E23x, E33x, E24x, E34x Photoconductor Kit (30K)</v>
          </cell>
          <cell r="C817">
            <v>59</v>
          </cell>
        </row>
        <row r="818">
          <cell r="A818" t="str">
            <v>12A7360</v>
          </cell>
          <cell r="B818" t="str">
            <v>T63x Print Cartridge (5k)</v>
          </cell>
          <cell r="C818">
            <v>200</v>
          </cell>
        </row>
        <row r="819">
          <cell r="A819" t="str">
            <v>23800SW</v>
          </cell>
          <cell r="B819" t="str">
            <v>E238 Return Program Cartridge (2K)</v>
          </cell>
          <cell r="C819">
            <v>63</v>
          </cell>
        </row>
        <row r="820">
          <cell r="A820">
            <v>1382650</v>
          </cell>
          <cell r="B820" t="str">
            <v>4039/4049 Reconditioned Print Cartridge, HY, graphics (12.8K)</v>
          </cell>
          <cell r="C820">
            <v>298</v>
          </cell>
        </row>
        <row r="821">
          <cell r="A821" t="str">
            <v>12A0150</v>
          </cell>
          <cell r="B821" t="str">
            <v>Optra S Reconditioned Print Cartridge, HY (17.6K)</v>
          </cell>
          <cell r="C821">
            <v>197</v>
          </cell>
        </row>
        <row r="822">
          <cell r="A822" t="str">
            <v>12A0350</v>
          </cell>
          <cell r="B822" t="str">
            <v>Optra S Reconditioned Return Cartridge, HY Label (17.6K)</v>
          </cell>
          <cell r="C822">
            <v>197</v>
          </cell>
        </row>
        <row r="823">
          <cell r="A823" t="str">
            <v>12A2360</v>
          </cell>
          <cell r="B823" t="str">
            <v>E321/E323  Reconditioned Return Cartridge (6K)</v>
          </cell>
          <cell r="C823">
            <v>113</v>
          </cell>
        </row>
        <row r="824">
          <cell r="A824" t="str">
            <v>12A3160</v>
          </cell>
          <cell r="B824" t="str">
            <v>T52X Reconditioned Return Cartridge, HY (20K)</v>
          </cell>
          <cell r="C824">
            <v>278</v>
          </cell>
        </row>
        <row r="825">
          <cell r="A825" t="str">
            <v>12A3360</v>
          </cell>
          <cell r="B825" t="str">
            <v>T52X Reconditioned Return Cartridge, HY, Label (20K)</v>
          </cell>
          <cell r="C825">
            <v>278</v>
          </cell>
        </row>
        <row r="826">
          <cell r="A826" t="str">
            <v>12A5140</v>
          </cell>
          <cell r="B826" t="str">
            <v>Optra T Reconditioned Return Cartridge, (25K) </v>
          </cell>
          <cell r="C826">
            <v>278</v>
          </cell>
        </row>
        <row r="827">
          <cell r="A827" t="str">
            <v>12A5340</v>
          </cell>
          <cell r="B827" t="str">
            <v>Optra T Reconditioned Return Cartridge, Label (25K)</v>
          </cell>
          <cell r="C827">
            <v>278</v>
          </cell>
        </row>
        <row r="828">
          <cell r="A828" t="str">
            <v>12A6160</v>
          </cell>
          <cell r="B828" t="str">
            <v>T62x Reconditioned Return Cartridge, HY (30K)</v>
          </cell>
          <cell r="C828">
            <v>329</v>
          </cell>
        </row>
        <row r="829">
          <cell r="A829" t="str">
            <v>12A6360</v>
          </cell>
          <cell r="B829" t="str">
            <v>T62x Reconditioned Return Cartridge, HY, Label (30K)</v>
          </cell>
          <cell r="C829">
            <v>329</v>
          </cell>
        </row>
        <row r="830">
          <cell r="A830" t="str">
            <v>12A7610</v>
          </cell>
          <cell r="B830" t="str">
            <v>T632/4 Reconditioned Return Cartridge Extra HY (32K)</v>
          </cell>
          <cell r="C830">
            <v>314</v>
          </cell>
        </row>
        <row r="831">
          <cell r="A831" t="str">
            <v>12A7612</v>
          </cell>
          <cell r="B831" t="str">
            <v>T630 Reconditioned Cartridge, HY (21K)</v>
          </cell>
          <cell r="C831">
            <v>292</v>
          </cell>
        </row>
        <row r="832">
          <cell r="A832" t="str">
            <v>12A7630</v>
          </cell>
          <cell r="B832" t="str">
            <v>T632/4 Reconditioned Return Cartridge, Extra HY, Label (32K)</v>
          </cell>
          <cell r="C832">
            <v>314</v>
          </cell>
        </row>
        <row r="833">
          <cell r="A833" t="str">
            <v>12A7632</v>
          </cell>
          <cell r="B833" t="str">
            <v>T63x Reconditioned Return Cartridge, HY, Label (21k)</v>
          </cell>
          <cell r="C833">
            <v>292</v>
          </cell>
        </row>
        <row r="834">
          <cell r="A834" t="str">
            <v>12A7700</v>
          </cell>
          <cell r="B834" t="str">
            <v>T632/4 Reconditioned Return Cartridge Extra HY Duplex Label (32K)</v>
          </cell>
          <cell r="C834">
            <v>314</v>
          </cell>
        </row>
        <row r="835">
          <cell r="A835" t="str">
            <v>64087HW</v>
          </cell>
          <cell r="B835" t="str">
            <v>T64X, X64X Reconditioned Return Cartridge, Duplex Label (21K)</v>
          </cell>
          <cell r="C835">
            <v>292</v>
          </cell>
        </row>
        <row r="836">
          <cell r="A836" t="str">
            <v>64080HW</v>
          </cell>
          <cell r="B836" t="str">
            <v>T64X, X64X Reconditioned Return Cartridge (21K)</v>
          </cell>
          <cell r="C836">
            <v>292</v>
          </cell>
        </row>
        <row r="837">
          <cell r="A837" t="str">
            <v>64480XW</v>
          </cell>
          <cell r="B837" t="str">
            <v>T644, X644, X646 Reconditioned Return Cartridge (32K) </v>
          </cell>
          <cell r="C837">
            <v>314</v>
          </cell>
        </row>
        <row r="838">
          <cell r="A838" t="str">
            <v>64484XW</v>
          </cell>
          <cell r="B838" t="str">
            <v>T644, X644, X646 Reconditioned Return Cartridge Label (32K)</v>
          </cell>
          <cell r="C838">
            <v>314</v>
          </cell>
        </row>
        <row r="839">
          <cell r="A839" t="str">
            <v>64487XW</v>
          </cell>
          <cell r="B839" t="str">
            <v>T644, X644 Reconditioned Return Cartridge, Duplex Labels (32K) </v>
          </cell>
          <cell r="C839">
            <v>314</v>
          </cell>
        </row>
        <row r="840">
          <cell r="A840" t="str">
            <v>T650A11A</v>
          </cell>
          <cell r="B840" t="str">
            <v>T650, T652, T654 Return Program Print Cartridge, 7K</v>
          </cell>
          <cell r="C840">
            <v>125</v>
          </cell>
        </row>
        <row r="841">
          <cell r="A841" t="str">
            <v>T650A21A</v>
          </cell>
          <cell r="B841" t="str">
            <v>T650, T652, T654 Print Cartridge, 7K</v>
          </cell>
          <cell r="C841">
            <v>182</v>
          </cell>
        </row>
        <row r="842">
          <cell r="A842" t="str">
            <v>T650H04A</v>
          </cell>
          <cell r="B842" t="str">
            <v>T65x High Yield Return Program Print Cartridge for Label Applications, 25K</v>
          </cell>
          <cell r="C842">
            <v>349</v>
          </cell>
        </row>
        <row r="843">
          <cell r="A843" t="str">
            <v>T654X04A</v>
          </cell>
          <cell r="B843" t="str">
            <v>T654 Extra High Yield Return Program Print Cartridge for Label Apps, 36K</v>
          </cell>
          <cell r="C843">
            <v>372</v>
          </cell>
        </row>
        <row r="844">
          <cell r="A844" t="str">
            <v>E260A11A</v>
          </cell>
          <cell r="B844" t="str">
            <v>Lexmark E260/E36x/E46x Return Program Print Cartridge, 3.5K</v>
          </cell>
          <cell r="C844">
            <v>85</v>
          </cell>
        </row>
        <row r="845">
          <cell r="A845" t="str">
            <v>E260A21A</v>
          </cell>
          <cell r="B845" t="str">
            <v>Lexmark E260/E36x/E46x Print Cartridge, 3.5K</v>
          </cell>
          <cell r="C845">
            <v>127</v>
          </cell>
        </row>
        <row r="846">
          <cell r="A846" t="str">
            <v>E260X22G</v>
          </cell>
          <cell r="B846" t="str">
            <v>Lexmark E260/E36x/E46x Photoconductor Kit, 30K</v>
          </cell>
          <cell r="C846">
            <v>22</v>
          </cell>
        </row>
        <row r="847">
          <cell r="A847" t="str">
            <v>E360H11A</v>
          </cell>
          <cell r="B847" t="str">
            <v>Lexmark E36x/E46x High Yield Return Program Print Cartridge, 9K</v>
          </cell>
          <cell r="C847">
            <v>165</v>
          </cell>
        </row>
        <row r="848">
          <cell r="A848" t="str">
            <v>E360H21A</v>
          </cell>
          <cell r="B848" t="str">
            <v>Lexmark E36x/E46x High Yield Print Cartridge, 9K</v>
          </cell>
          <cell r="C848">
            <v>207</v>
          </cell>
        </row>
        <row r="849">
          <cell r="A849" t="str">
            <v>E460X11A</v>
          </cell>
          <cell r="B849" t="str">
            <v>Lexmark E46x Extra High Yield Return Program Print Cartridge, 15K</v>
          </cell>
          <cell r="C849">
            <v>214</v>
          </cell>
        </row>
        <row r="850">
          <cell r="A850" t="str">
            <v>E460X21A</v>
          </cell>
          <cell r="B850" t="str">
            <v>Lexmark E46x Extra High YieldPrint Cartridge, 15K</v>
          </cell>
          <cell r="C850">
            <v>256</v>
          </cell>
        </row>
        <row r="851">
          <cell r="A851" t="str">
            <v>T650H11A</v>
          </cell>
          <cell r="B851" t="str">
            <v>T650, T652, T654 High Yield Return Program Print Cartridge, 25K</v>
          </cell>
          <cell r="C851">
            <v>349</v>
          </cell>
        </row>
        <row r="852">
          <cell r="A852" t="str">
            <v>T650H21A</v>
          </cell>
          <cell r="B852" t="str">
            <v>T650, T652, T654 High Yield Print Cartridge, 25K</v>
          </cell>
          <cell r="C852">
            <v>405</v>
          </cell>
        </row>
        <row r="853">
          <cell r="A853" t="str">
            <v>T654X11A</v>
          </cell>
          <cell r="B853" t="str">
            <v>T654 Extra High Yield Return Program Print Cartridge, 36K</v>
          </cell>
          <cell r="C853">
            <v>372</v>
          </cell>
        </row>
        <row r="854">
          <cell r="A854" t="str">
            <v>T654X21A</v>
          </cell>
          <cell r="B854" t="str">
            <v>T654 Extra High Yield Print Cartridge, 36K</v>
          </cell>
          <cell r="C854">
            <v>428</v>
          </cell>
        </row>
        <row r="855">
          <cell r="A855" t="str">
            <v>24080SW</v>
          </cell>
          <cell r="B855" t="str">
            <v>E240, E240n, E340, E342n  Certified Factory Reconditioned Black Print Cartridge (2..5)</v>
          </cell>
          <cell r="C855">
            <v>58</v>
          </cell>
        </row>
        <row r="856">
          <cell r="A856" t="str">
            <v>34080HW</v>
          </cell>
          <cell r="B856" t="str">
            <v>E340, E342n High Yield  Certified Factory Reconditioned Black Print Cartridge (6K)</v>
          </cell>
          <cell r="C856">
            <v>94</v>
          </cell>
        </row>
        <row r="857">
          <cell r="A857" t="str">
            <v>E250A80G</v>
          </cell>
          <cell r="B857" t="str">
            <v>E250 , E350, E352 Reconditioned Reconditioned Cartridges (3.5K)</v>
          </cell>
          <cell r="C857">
            <v>88</v>
          </cell>
        </row>
        <row r="858">
          <cell r="A858" t="str">
            <v>E350H80G</v>
          </cell>
          <cell r="B858" t="str">
            <v>E350, E352 High Yield Reconditioned Cartridge (9K)</v>
          </cell>
          <cell r="C858">
            <v>178</v>
          </cell>
        </row>
        <row r="859">
          <cell r="A859" t="str">
            <v>T650H80G</v>
          </cell>
          <cell r="B859" t="str">
            <v>T650, T652, T654 Reconditioned High Yield Cartridge (25K)</v>
          </cell>
          <cell r="C859">
            <v>371</v>
          </cell>
        </row>
        <row r="860">
          <cell r="A860" t="str">
            <v>T650H84G</v>
          </cell>
          <cell r="B860" t="str">
            <v>T650, T652, T654 Reconditioned High Yield Label Cartridge (25K)</v>
          </cell>
          <cell r="C860">
            <v>371</v>
          </cell>
        </row>
        <row r="861">
          <cell r="A861" t="str">
            <v>T654X80G</v>
          </cell>
          <cell r="B861" t="str">
            <v>T654 Reconditioned Extra High Yield Cartridge (36K)</v>
          </cell>
          <cell r="C861">
            <v>395</v>
          </cell>
        </row>
        <row r="862">
          <cell r="A862" t="str">
            <v>T654X84G</v>
          </cell>
          <cell r="B862" t="str">
            <v>T654 Reconditioned Extra High Yield Label Cartridge (36K)</v>
          </cell>
          <cell r="C862">
            <v>395</v>
          </cell>
        </row>
        <row r="863">
          <cell r="A863" t="str">
            <v>E462U11A</v>
          </cell>
          <cell r="B863" t="str">
            <v>E462 Extra High Yield Return Program Toner Cartridge - 18K</v>
          </cell>
          <cell r="C863">
            <v>238</v>
          </cell>
        </row>
        <row r="864">
          <cell r="A864" t="str">
            <v>E462U21G</v>
          </cell>
          <cell r="B864" t="str">
            <v>E462 Extra High Yield Toner Cartridge - 18K</v>
          </cell>
          <cell r="C864">
            <v>279</v>
          </cell>
        </row>
        <row r="865">
          <cell r="A865" t="str">
            <v>X860H22G</v>
          </cell>
          <cell r="B865" t="str">
            <v>X86x Photoconductor Drum</v>
          </cell>
          <cell r="C865">
            <v>100</v>
          </cell>
        </row>
        <row r="866">
          <cell r="A866" t="str">
            <v>W850H21G</v>
          </cell>
          <cell r="B866" t="str">
            <v>W850 High Yield Cartridge - 35k</v>
          </cell>
          <cell r="C866">
            <v>201</v>
          </cell>
        </row>
        <row r="867">
          <cell r="A867" t="str">
            <v>W850H22G</v>
          </cell>
          <cell r="B867" t="str">
            <v>W850 Photoconductor Drum - 60k</v>
          </cell>
          <cell r="C867">
            <v>148</v>
          </cell>
        </row>
        <row r="868">
          <cell r="A868" t="str">
            <v>13T0101R</v>
          </cell>
          <cell r="B868" t="str">
            <v>E310, E312 Remanufactured Toner Cartridge (6K)</v>
          </cell>
          <cell r="C868">
            <v>69</v>
          </cell>
        </row>
        <row r="869">
          <cell r="A869" t="str">
            <v>C950X2MG</v>
          </cell>
          <cell r="B869" t="str">
            <v>C950 Magenta Toner Cartridge - 24K</v>
          </cell>
          <cell r="C869">
            <v>489.3</v>
          </cell>
        </row>
        <row r="870">
          <cell r="A870" t="str">
            <v>56P1129</v>
          </cell>
          <cell r="B870" t="str">
            <v>Maint Kit-Univ PS (Mtry)</v>
          </cell>
          <cell r="C870">
            <v>472.21999999999997</v>
          </cell>
        </row>
        <row r="871">
          <cell r="A871">
            <v>2350301</v>
          </cell>
          <cell r="B871" t="str">
            <v>Upgrade Onsite Repair</v>
          </cell>
          <cell r="C871">
            <v>43.07</v>
          </cell>
        </row>
        <row r="872">
          <cell r="A872">
            <v>2350302</v>
          </cell>
          <cell r="B872" t="str">
            <v>1 Year Onsite Repair</v>
          </cell>
          <cell r="C872">
            <v>113.14999999999999</v>
          </cell>
        </row>
        <row r="873">
          <cell r="A873">
            <v>2350303</v>
          </cell>
          <cell r="B873" t="str">
            <v>2 Year Onsite Repair</v>
          </cell>
          <cell r="C873">
            <v>208.78</v>
          </cell>
        </row>
        <row r="874">
          <cell r="A874">
            <v>2350304</v>
          </cell>
          <cell r="B874" t="str">
            <v>3 Year Onsite Repair</v>
          </cell>
          <cell r="C874">
            <v>309.52</v>
          </cell>
        </row>
        <row r="875">
          <cell r="A875">
            <v>2350293</v>
          </cell>
          <cell r="B875" t="str">
            <v>1 Year Advance Exchange</v>
          </cell>
          <cell r="C875">
            <v>62.78</v>
          </cell>
        </row>
        <row r="876">
          <cell r="A876">
            <v>2350294</v>
          </cell>
          <cell r="B876" t="str">
            <v>2 Year Advance Exchange</v>
          </cell>
          <cell r="C876">
            <v>141.62</v>
          </cell>
        </row>
        <row r="877">
          <cell r="A877">
            <v>2350295</v>
          </cell>
          <cell r="B877" t="str">
            <v>3 Year Advance Exchange</v>
          </cell>
          <cell r="C877">
            <v>186.15</v>
          </cell>
        </row>
        <row r="878">
          <cell r="A878">
            <v>2350336</v>
          </cell>
          <cell r="B878" t="str">
            <v>Upgrade Onsite Repair</v>
          </cell>
          <cell r="C878">
            <v>43.07</v>
          </cell>
        </row>
        <row r="879">
          <cell r="A879">
            <v>2350337</v>
          </cell>
          <cell r="B879" t="str">
            <v>1 Year Onsite Repair</v>
          </cell>
          <cell r="C879">
            <v>116.8</v>
          </cell>
        </row>
        <row r="880">
          <cell r="A880">
            <v>2350338</v>
          </cell>
          <cell r="B880" t="str">
            <v>2 Year Onsite Repair</v>
          </cell>
          <cell r="C880">
            <v>208.78</v>
          </cell>
        </row>
        <row r="881">
          <cell r="A881">
            <v>2350339</v>
          </cell>
          <cell r="B881" t="str">
            <v>3 Year Onsite Repair</v>
          </cell>
          <cell r="C881">
            <v>309.52</v>
          </cell>
        </row>
        <row r="882">
          <cell r="A882">
            <v>2350328</v>
          </cell>
          <cell r="B882" t="str">
            <v>1 Year Advance Exchange</v>
          </cell>
          <cell r="C882">
            <v>91.25</v>
          </cell>
        </row>
        <row r="883">
          <cell r="A883">
            <v>2350329</v>
          </cell>
          <cell r="B883" t="str">
            <v>2 Year Advance Exchange</v>
          </cell>
          <cell r="C883">
            <v>167.17</v>
          </cell>
        </row>
        <row r="884">
          <cell r="A884">
            <v>2350330</v>
          </cell>
          <cell r="B884" t="str">
            <v>3 Year Advance Exchange</v>
          </cell>
          <cell r="C884">
            <v>242.35999999999999</v>
          </cell>
        </row>
        <row r="885">
          <cell r="A885">
            <v>2350371</v>
          </cell>
          <cell r="B885" t="str">
            <v>Upgrade Onsite Repair</v>
          </cell>
          <cell r="C885">
            <v>43.07</v>
          </cell>
        </row>
        <row r="886">
          <cell r="A886">
            <v>2350372</v>
          </cell>
          <cell r="B886" t="str">
            <v>1 Year Onsite Repair</v>
          </cell>
          <cell r="C886">
            <v>146.73</v>
          </cell>
        </row>
        <row r="887">
          <cell r="A887">
            <v>2350373</v>
          </cell>
          <cell r="B887" t="str">
            <v>2 Year Onsite Repair</v>
          </cell>
          <cell r="C887">
            <v>292.73</v>
          </cell>
        </row>
        <row r="888">
          <cell r="A888">
            <v>2350374</v>
          </cell>
          <cell r="B888" t="str">
            <v>3 Year Onsite Repair</v>
          </cell>
          <cell r="C888">
            <v>427.05</v>
          </cell>
        </row>
        <row r="889">
          <cell r="A889">
            <v>2350363</v>
          </cell>
          <cell r="B889" t="str">
            <v>1 Year Advance Exchange</v>
          </cell>
          <cell r="C889">
            <v>108.03999999999999</v>
          </cell>
        </row>
        <row r="890">
          <cell r="A890">
            <v>2350364</v>
          </cell>
          <cell r="B890" t="str">
            <v>2 Year Advance Exchange</v>
          </cell>
          <cell r="C890">
            <v>179.57999999999998</v>
          </cell>
        </row>
        <row r="891">
          <cell r="A891">
            <v>2350365</v>
          </cell>
          <cell r="B891" t="str">
            <v>3 Year Advance Exchange</v>
          </cell>
          <cell r="C891">
            <v>275.94</v>
          </cell>
        </row>
        <row r="892">
          <cell r="A892">
            <v>2350257</v>
          </cell>
          <cell r="B892" t="str">
            <v>Upgrade Onsite Repair</v>
          </cell>
          <cell r="C892">
            <v>43.07</v>
          </cell>
        </row>
        <row r="893">
          <cell r="A893">
            <v>2350258</v>
          </cell>
          <cell r="B893" t="str">
            <v>1 Year Onsite Repair</v>
          </cell>
          <cell r="C893">
            <v>113.14999999999999</v>
          </cell>
        </row>
        <row r="894">
          <cell r="A894">
            <v>2350259</v>
          </cell>
          <cell r="B894" t="str">
            <v>2 Year Onsite Repair</v>
          </cell>
          <cell r="C894">
            <v>208.78</v>
          </cell>
        </row>
        <row r="895">
          <cell r="A895">
            <v>2350260</v>
          </cell>
          <cell r="B895" t="str">
            <v>3 Year Onsite Repair</v>
          </cell>
          <cell r="C895">
            <v>309.52</v>
          </cell>
        </row>
        <row r="896">
          <cell r="A896">
            <v>2350250</v>
          </cell>
          <cell r="B896" t="str">
            <v>1 Year Advance Exchange</v>
          </cell>
          <cell r="C896">
            <v>62.78</v>
          </cell>
        </row>
        <row r="897">
          <cell r="A897">
            <v>2350251</v>
          </cell>
          <cell r="B897" t="str">
            <v>2 Year Advance Exchange</v>
          </cell>
          <cell r="C897">
            <v>141.62</v>
          </cell>
        </row>
        <row r="898">
          <cell r="A898">
            <v>2350252</v>
          </cell>
          <cell r="B898" t="str">
            <v>3 Year Advance Exchange</v>
          </cell>
          <cell r="C898">
            <v>186.15</v>
          </cell>
        </row>
        <row r="899">
          <cell r="A899">
            <v>2350215</v>
          </cell>
          <cell r="B899" t="str">
            <v>Upgrade Onsite Repair</v>
          </cell>
          <cell r="C899">
            <v>43.07</v>
          </cell>
        </row>
        <row r="900">
          <cell r="A900">
            <v>2350216</v>
          </cell>
          <cell r="B900" t="str">
            <v>1 Year Onsite Repair</v>
          </cell>
          <cell r="C900">
            <v>71.53999999999999</v>
          </cell>
        </row>
        <row r="901">
          <cell r="A901">
            <v>2350217</v>
          </cell>
          <cell r="B901" t="str">
            <v>2 Year Onsite Repair</v>
          </cell>
          <cell r="C901">
            <v>145.27</v>
          </cell>
        </row>
        <row r="902">
          <cell r="A902">
            <v>2350218</v>
          </cell>
          <cell r="B902" t="str">
            <v>3 Year Onsite Repair</v>
          </cell>
          <cell r="C902">
            <v>218.26999999999998</v>
          </cell>
        </row>
        <row r="903">
          <cell r="A903">
            <v>2350209</v>
          </cell>
          <cell r="B903" t="str">
            <v>2 Year Advance Exchange</v>
          </cell>
          <cell r="C903">
            <v>74.46</v>
          </cell>
        </row>
        <row r="904">
          <cell r="A904">
            <v>2350210</v>
          </cell>
          <cell r="B904" t="str">
            <v>3 Year Advance Exchange</v>
          </cell>
          <cell r="C904">
            <v>116.8</v>
          </cell>
        </row>
        <row r="905">
          <cell r="A905">
            <v>2350173</v>
          </cell>
          <cell r="B905" t="str">
            <v>Upgrade Onsite Repair</v>
          </cell>
          <cell r="C905">
            <v>43.07</v>
          </cell>
        </row>
        <row r="906">
          <cell r="A906">
            <v>2350174</v>
          </cell>
          <cell r="B906" t="str">
            <v>1 Year Onsite Repair</v>
          </cell>
          <cell r="C906">
            <v>72.27</v>
          </cell>
        </row>
        <row r="907">
          <cell r="A907">
            <v>2350175</v>
          </cell>
          <cell r="B907" t="str">
            <v>2 Year Onsite Repair</v>
          </cell>
          <cell r="C907">
            <v>127.02</v>
          </cell>
        </row>
        <row r="908">
          <cell r="A908">
            <v>2350166</v>
          </cell>
          <cell r="B908" t="str">
            <v>1 Year Advance Exchange</v>
          </cell>
          <cell r="C908">
            <v>29.2</v>
          </cell>
        </row>
        <row r="909">
          <cell r="A909">
            <v>2350167</v>
          </cell>
          <cell r="B909" t="str">
            <v>2 Year Advance Exchange</v>
          </cell>
          <cell r="C909">
            <v>43.8</v>
          </cell>
        </row>
        <row r="910">
          <cell r="A910">
            <v>2350168</v>
          </cell>
          <cell r="B910" t="str">
            <v>3 Year Advance Exchange</v>
          </cell>
          <cell r="C910">
            <v>83.22</v>
          </cell>
        </row>
        <row r="911">
          <cell r="A911">
            <v>2351456</v>
          </cell>
          <cell r="B911" t="str">
            <v>1 Year Advance Exchange - X204</v>
          </cell>
          <cell r="C911">
            <v>40.15</v>
          </cell>
        </row>
        <row r="912">
          <cell r="A912">
            <v>2351457</v>
          </cell>
          <cell r="B912" t="str">
            <v>2 Year Advance Exchange - X204</v>
          </cell>
          <cell r="C912">
            <v>79.57</v>
          </cell>
        </row>
        <row r="913">
          <cell r="A913">
            <v>2351465</v>
          </cell>
          <cell r="B913" t="str">
            <v>Upgrade Onsite Repair - X204</v>
          </cell>
          <cell r="C913">
            <v>43.07</v>
          </cell>
        </row>
        <row r="914">
          <cell r="A914">
            <v>2351466</v>
          </cell>
          <cell r="B914" t="str">
            <v>1 Year Onsite Repair - X204</v>
          </cell>
          <cell r="C914">
            <v>58.4</v>
          </cell>
        </row>
        <row r="915">
          <cell r="A915">
            <v>2351467</v>
          </cell>
          <cell r="B915" t="str">
            <v>2 Year Onsite Repair - X204</v>
          </cell>
          <cell r="C915">
            <v>108.77</v>
          </cell>
        </row>
        <row r="916">
          <cell r="A916">
            <v>2352727</v>
          </cell>
          <cell r="B916" t="str">
            <v>1 Year Onsite Repair</v>
          </cell>
          <cell r="C916">
            <v>218.26999999999998</v>
          </cell>
        </row>
        <row r="917">
          <cell r="A917">
            <v>2352728</v>
          </cell>
          <cell r="B917" t="str">
            <v>2 Year Onsite Repair</v>
          </cell>
          <cell r="C917">
            <v>437.27</v>
          </cell>
        </row>
        <row r="918">
          <cell r="A918">
            <v>2352729</v>
          </cell>
          <cell r="B918" t="str">
            <v>3 Year Onsite Repair</v>
          </cell>
          <cell r="C918">
            <v>640.9399999999999</v>
          </cell>
        </row>
        <row r="919">
          <cell r="A919">
            <v>2351516</v>
          </cell>
          <cell r="B919" t="str">
            <v>1 Year Onsite Repair</v>
          </cell>
          <cell r="C919">
            <v>632.18</v>
          </cell>
        </row>
        <row r="920">
          <cell r="A920">
            <v>2351517</v>
          </cell>
          <cell r="B920" t="str">
            <v>2 Year Onsite Repair</v>
          </cell>
          <cell r="C920">
            <v>1142.45</v>
          </cell>
        </row>
        <row r="921">
          <cell r="A921">
            <v>2351518</v>
          </cell>
          <cell r="B921" t="str">
            <v>3 Year Onsite Repair</v>
          </cell>
          <cell r="C921">
            <v>1679</v>
          </cell>
        </row>
        <row r="922">
          <cell r="A922" t="str">
            <v>21J0430</v>
          </cell>
          <cell r="B922" t="str">
            <v>X782e</v>
          </cell>
          <cell r="C922">
            <v>4887</v>
          </cell>
        </row>
        <row r="923">
          <cell r="A923" t="str">
            <v>53A3949</v>
          </cell>
          <cell r="B923" t="str">
            <v>X782es</v>
          </cell>
          <cell r="C923">
            <v>4887</v>
          </cell>
        </row>
        <row r="924">
          <cell r="A924" t="str">
            <v>21Z0200</v>
          </cell>
          <cell r="B924" t="str">
            <v>X940e</v>
          </cell>
          <cell r="C924">
            <v>11995</v>
          </cell>
        </row>
        <row r="925">
          <cell r="A925" t="str">
            <v>21Z0221</v>
          </cell>
          <cell r="B925" t="str">
            <v>X945e</v>
          </cell>
          <cell r="C925">
            <v>14299</v>
          </cell>
        </row>
        <row r="926">
          <cell r="A926" t="str">
            <v>16M1255</v>
          </cell>
          <cell r="B926" t="str">
            <v>X651de - no fax</v>
          </cell>
          <cell r="C926">
            <v>1437</v>
          </cell>
        </row>
        <row r="927">
          <cell r="A927" t="str">
            <v>16M1260</v>
          </cell>
          <cell r="B927" t="str">
            <v>X652de</v>
          </cell>
          <cell r="C927">
            <v>1597</v>
          </cell>
        </row>
        <row r="928">
          <cell r="A928" t="str">
            <v>16M1265</v>
          </cell>
          <cell r="B928" t="str">
            <v>X654de</v>
          </cell>
          <cell r="C928">
            <v>2320</v>
          </cell>
        </row>
        <row r="929">
          <cell r="A929" t="str">
            <v>16M1270</v>
          </cell>
          <cell r="B929" t="str">
            <v>X656dte</v>
          </cell>
          <cell r="C929">
            <v>2962</v>
          </cell>
        </row>
        <row r="930">
          <cell r="A930" t="str">
            <v>16M1301</v>
          </cell>
          <cell r="B930" t="str">
            <v>X658de</v>
          </cell>
          <cell r="C930">
            <v>3818</v>
          </cell>
        </row>
        <row r="931">
          <cell r="A931" t="str">
            <v>16M1305</v>
          </cell>
          <cell r="B931" t="str">
            <v>X658dfe</v>
          </cell>
          <cell r="C931">
            <v>3977</v>
          </cell>
        </row>
        <row r="932">
          <cell r="A932" t="str">
            <v>16M1306</v>
          </cell>
          <cell r="B932" t="str">
            <v>X658dme</v>
          </cell>
          <cell r="C932">
            <v>3977</v>
          </cell>
        </row>
        <row r="933">
          <cell r="A933" t="str">
            <v>16M1740</v>
          </cell>
          <cell r="B933" t="str">
            <v>X658dte</v>
          </cell>
          <cell r="C933">
            <v>4080</v>
          </cell>
        </row>
        <row r="934">
          <cell r="A934" t="str">
            <v>16M1741</v>
          </cell>
          <cell r="B934" t="str">
            <v>X658dtfe</v>
          </cell>
          <cell r="C934">
            <v>4220</v>
          </cell>
        </row>
        <row r="935">
          <cell r="A935" t="str">
            <v>16M1742</v>
          </cell>
          <cell r="B935" t="str">
            <v>X658dtme</v>
          </cell>
          <cell r="C935">
            <v>4220</v>
          </cell>
        </row>
        <row r="936">
          <cell r="A936" t="str">
            <v>16M1797</v>
          </cell>
          <cell r="B936" t="str">
            <v>X656de</v>
          </cell>
          <cell r="C936">
            <v>2730</v>
          </cell>
        </row>
        <row r="937">
          <cell r="A937">
            <v>3001385</v>
          </cell>
          <cell r="B937" t="str">
            <v>X543dn</v>
          </cell>
          <cell r="C937">
            <v>594</v>
          </cell>
        </row>
        <row r="938">
          <cell r="A938">
            <v>3001389</v>
          </cell>
          <cell r="B938" t="str">
            <v>X544dn</v>
          </cell>
          <cell r="C938">
            <v>747</v>
          </cell>
        </row>
        <row r="939">
          <cell r="A939">
            <v>3044503</v>
          </cell>
          <cell r="B939" t="str">
            <v>X544n</v>
          </cell>
          <cell r="C939">
            <v>679</v>
          </cell>
        </row>
        <row r="940">
          <cell r="A940" t="str">
            <v>26C0400</v>
          </cell>
          <cell r="B940" t="str">
            <v>X544dw</v>
          </cell>
          <cell r="C940">
            <v>832</v>
          </cell>
        </row>
        <row r="941">
          <cell r="A941" t="str">
            <v>21J0702</v>
          </cell>
          <cell r="B941" t="str">
            <v>X782e XL</v>
          </cell>
          <cell r="C941">
            <v>4887</v>
          </cell>
        </row>
        <row r="942">
          <cell r="A942" t="str">
            <v>13B0500</v>
          </cell>
          <cell r="B942" t="str">
            <v>X264dn</v>
          </cell>
          <cell r="C942">
            <v>337</v>
          </cell>
        </row>
        <row r="943">
          <cell r="A943" t="str">
            <v>13B0501</v>
          </cell>
          <cell r="B943" t="str">
            <v>X363dn</v>
          </cell>
          <cell r="C943">
            <v>425</v>
          </cell>
        </row>
        <row r="944">
          <cell r="A944" t="str">
            <v>13B0502</v>
          </cell>
          <cell r="B944" t="str">
            <v>X364dn</v>
          </cell>
          <cell r="C944">
            <v>465</v>
          </cell>
        </row>
        <row r="945">
          <cell r="A945" t="str">
            <v>13B0503</v>
          </cell>
          <cell r="B945" t="str">
            <v>X364dw</v>
          </cell>
          <cell r="C945">
            <v>539</v>
          </cell>
        </row>
        <row r="946">
          <cell r="A946" t="str">
            <v>13C1100</v>
          </cell>
          <cell r="B946" t="str">
            <v>X463de</v>
          </cell>
          <cell r="C946">
            <v>916</v>
          </cell>
        </row>
        <row r="947">
          <cell r="A947" t="str">
            <v>13C1101</v>
          </cell>
          <cell r="B947" t="str">
            <v>X464de</v>
          </cell>
          <cell r="C947">
            <v>1100</v>
          </cell>
        </row>
        <row r="948">
          <cell r="A948" t="str">
            <v>13C1102</v>
          </cell>
          <cell r="B948" t="str">
            <v>X466dte</v>
          </cell>
          <cell r="C948">
            <v>1646</v>
          </cell>
        </row>
        <row r="949">
          <cell r="A949" t="str">
            <v>13C1104</v>
          </cell>
          <cell r="B949" t="str">
            <v>X466dwe</v>
          </cell>
          <cell r="C949">
            <v>1566</v>
          </cell>
        </row>
        <row r="950">
          <cell r="A950" t="str">
            <v>13C1265</v>
          </cell>
          <cell r="B950" t="str">
            <v>X466de</v>
          </cell>
          <cell r="C950">
            <v>1486</v>
          </cell>
        </row>
        <row r="951">
          <cell r="A951" t="str">
            <v>52G0027</v>
          </cell>
          <cell r="B951" t="str">
            <v>X204N</v>
          </cell>
          <cell r="C951">
            <v>297</v>
          </cell>
        </row>
        <row r="952">
          <cell r="A952" t="str">
            <v>MS00300</v>
          </cell>
          <cell r="B952" t="str">
            <v>X734de</v>
          </cell>
          <cell r="C952">
            <v>1869</v>
          </cell>
        </row>
        <row r="953">
          <cell r="A953" t="str">
            <v>MS00301</v>
          </cell>
          <cell r="B953" t="str">
            <v>X736de</v>
          </cell>
          <cell r="C953">
            <v>2337</v>
          </cell>
        </row>
        <row r="954">
          <cell r="A954" t="str">
            <v>MS00321</v>
          </cell>
          <cell r="B954" t="str">
            <v>X738de</v>
          </cell>
          <cell r="C954">
            <v>2634</v>
          </cell>
        </row>
        <row r="955">
          <cell r="A955" t="str">
            <v>MS00322</v>
          </cell>
          <cell r="B955" t="str">
            <v>X738dte</v>
          </cell>
          <cell r="C955">
            <v>2889</v>
          </cell>
        </row>
        <row r="956">
          <cell r="A956" t="str">
            <v>19Z0100</v>
          </cell>
          <cell r="B956" t="str">
            <v>X860DE 3 (no fax)</v>
          </cell>
          <cell r="C956">
            <v>6313</v>
          </cell>
        </row>
        <row r="957">
          <cell r="A957" t="str">
            <v>19Z0101</v>
          </cell>
          <cell r="B957" t="str">
            <v>X862DTE 3 (no fax)</v>
          </cell>
          <cell r="C957">
            <v>8699</v>
          </cell>
        </row>
        <row r="958">
          <cell r="A958" t="str">
            <v>19Z0102</v>
          </cell>
          <cell r="B958" t="str">
            <v>X864DHE 3 (no fax)</v>
          </cell>
          <cell r="C958">
            <v>11388</v>
          </cell>
        </row>
        <row r="959">
          <cell r="A959" t="str">
            <v>19Z0200</v>
          </cell>
          <cell r="B959" t="str">
            <v>X860DE 4 (fax)</v>
          </cell>
          <cell r="C959">
            <v>6621</v>
          </cell>
        </row>
        <row r="960">
          <cell r="A960" t="str">
            <v>19Z0201</v>
          </cell>
          <cell r="B960" t="str">
            <v>X862DTE 4 (fax)</v>
          </cell>
          <cell r="C960">
            <v>9015</v>
          </cell>
        </row>
        <row r="961">
          <cell r="A961" t="str">
            <v>19Z0202</v>
          </cell>
          <cell r="B961" t="str">
            <v>X864DHE 4 (fax)</v>
          </cell>
          <cell r="C961">
            <v>12096</v>
          </cell>
        </row>
        <row r="962">
          <cell r="A962" t="str">
            <v>53A4918</v>
          </cell>
          <cell r="B962" t="str">
            <v>X466dte Page Plus Bundle</v>
          </cell>
          <cell r="C962">
            <v>2410</v>
          </cell>
        </row>
        <row r="963">
          <cell r="A963" t="str">
            <v>53A4919</v>
          </cell>
          <cell r="B963" t="str">
            <v>X652de Page Plus Bundle</v>
          </cell>
          <cell r="C963">
            <v>2775</v>
          </cell>
        </row>
        <row r="964">
          <cell r="A964" t="str">
            <v>53A4920</v>
          </cell>
          <cell r="B964" t="str">
            <v>X654de Page Plus Bundle</v>
          </cell>
          <cell r="C964">
            <v>3691</v>
          </cell>
        </row>
        <row r="965">
          <cell r="A965" t="str">
            <v>53A4921</v>
          </cell>
          <cell r="B965" t="str">
            <v>X658dfe page Plus Bundle</v>
          </cell>
          <cell r="C965">
            <v>5416</v>
          </cell>
        </row>
        <row r="966">
          <cell r="A966" t="str">
            <v>53A4922</v>
          </cell>
          <cell r="B966" t="str">
            <v>X658dme Page Plus Bundle</v>
          </cell>
          <cell r="C966">
            <v>5416</v>
          </cell>
        </row>
        <row r="967">
          <cell r="A967" t="str">
            <v>53A4923</v>
          </cell>
          <cell r="B967" t="str">
            <v>X864dhe Page Plus Bundle</v>
          </cell>
          <cell r="C967">
            <v>12799</v>
          </cell>
        </row>
        <row r="968">
          <cell r="A968" t="str">
            <v>53A4924</v>
          </cell>
          <cell r="B968" t="str">
            <v>X736de Page Plus Bundle</v>
          </cell>
          <cell r="C968">
            <v>5127</v>
          </cell>
        </row>
        <row r="969">
          <cell r="A969" t="str">
            <v>53A4925</v>
          </cell>
          <cell r="B969" t="str">
            <v>X945e Page Plus Bundle</v>
          </cell>
          <cell r="C969">
            <v>19823</v>
          </cell>
        </row>
        <row r="970">
          <cell r="A970" t="str">
            <v>26C0267</v>
          </cell>
          <cell r="B970" t="str">
            <v>X546dtn</v>
          </cell>
          <cell r="C970">
            <v>917</v>
          </cell>
        </row>
        <row r="971">
          <cell r="A971" t="str">
            <v>47B1000</v>
          </cell>
          <cell r="B971" t="str">
            <v>X792de</v>
          </cell>
          <cell r="C971">
            <v>4339.3</v>
          </cell>
        </row>
        <row r="972">
          <cell r="A972" t="str">
            <v>47B1001</v>
          </cell>
          <cell r="B972" t="str">
            <v>X792dte</v>
          </cell>
          <cell r="C972">
            <v>5109.3</v>
          </cell>
        </row>
        <row r="973">
          <cell r="A973" t="str">
            <v>47B1002</v>
          </cell>
          <cell r="B973" t="str">
            <v>X792dtfe</v>
          </cell>
          <cell r="C973">
            <v>6159.3</v>
          </cell>
        </row>
        <row r="974">
          <cell r="A974" t="str">
            <v>47B1120</v>
          </cell>
          <cell r="B974" t="str">
            <v>X792dtpe</v>
          </cell>
          <cell r="C974">
            <v>6509.3</v>
          </cell>
        </row>
        <row r="975">
          <cell r="A975" t="str">
            <v>47B1121</v>
          </cell>
          <cell r="B975" t="str">
            <v>X792dtme</v>
          </cell>
          <cell r="C975">
            <v>6159.3</v>
          </cell>
        </row>
        <row r="976">
          <cell r="A976" t="str">
            <v>24Z0350</v>
          </cell>
          <cell r="B976" t="str">
            <v>X925de</v>
          </cell>
          <cell r="C976">
            <v>5739.3</v>
          </cell>
        </row>
        <row r="977">
          <cell r="A977" t="str">
            <v>47B1122</v>
          </cell>
          <cell r="B977" t="str">
            <v>X792dtse</v>
          </cell>
          <cell r="C977">
            <v>5739.3</v>
          </cell>
        </row>
        <row r="978">
          <cell r="A978" t="str">
            <v>26G0100</v>
          </cell>
          <cell r="B978" t="str">
            <v>X548dte</v>
          </cell>
          <cell r="C978">
            <v>1630.3</v>
          </cell>
        </row>
        <row r="979">
          <cell r="A979" t="str">
            <v>26G0120</v>
          </cell>
          <cell r="B979" t="str">
            <v>X548de</v>
          </cell>
          <cell r="C979">
            <v>1294.3</v>
          </cell>
        </row>
        <row r="980">
          <cell r="A980" t="str">
            <v>22Z0021</v>
          </cell>
          <cell r="B980" t="str">
            <v>X954dhe</v>
          </cell>
          <cell r="C980">
            <v>14419.3</v>
          </cell>
        </row>
        <row r="981">
          <cell r="A981" t="str">
            <v>22Z0020</v>
          </cell>
          <cell r="B981" t="str">
            <v>X952dte</v>
          </cell>
          <cell r="C981">
            <v>11619.3</v>
          </cell>
        </row>
        <row r="982">
          <cell r="A982" t="str">
            <v>22Z0019</v>
          </cell>
          <cell r="B982" t="str">
            <v>X950de</v>
          </cell>
          <cell r="C982">
            <v>9309.3</v>
          </cell>
        </row>
        <row r="983">
          <cell r="A983" t="str">
            <v>20G1218</v>
          </cell>
          <cell r="B983" t="str">
            <v>400 Sheet Universal Adjustable Drawer for T64x, X64xe</v>
          </cell>
          <cell r="C983">
            <v>297</v>
          </cell>
        </row>
        <row r="984">
          <cell r="A984" t="str">
            <v>20G1224</v>
          </cell>
          <cell r="B984" t="str">
            <v>250 Sheet Universal Adjustable Tray for T64x, X64xe</v>
          </cell>
          <cell r="C984">
            <v>121</v>
          </cell>
        </row>
        <row r="985">
          <cell r="A985" t="str">
            <v>20G0892</v>
          </cell>
          <cell r="B985" t="str">
            <v>2000 Sheet Drawer for T64x, X64xe </v>
          </cell>
          <cell r="C985">
            <v>835</v>
          </cell>
        </row>
        <row r="986">
          <cell r="A986" t="str">
            <v>20G0891</v>
          </cell>
          <cell r="B986" t="str">
            <v>Envelope Feeder for T64x, X64xe</v>
          </cell>
          <cell r="C986">
            <v>265</v>
          </cell>
        </row>
        <row r="987">
          <cell r="A987" t="str">
            <v>20G0888</v>
          </cell>
          <cell r="B987" t="str">
            <v>500 Sheet Duplex for T642, T644, X64xe </v>
          </cell>
          <cell r="C987">
            <v>304</v>
          </cell>
        </row>
        <row r="988">
          <cell r="A988" t="str">
            <v>20G0897</v>
          </cell>
          <cell r="B988" t="str">
            <v>StapleSmart Finisher for T64x &amp; X646ef, X646em, X646es only</v>
          </cell>
          <cell r="C988">
            <v>799</v>
          </cell>
        </row>
        <row r="989">
          <cell r="A989" t="str">
            <v>20B2373</v>
          </cell>
          <cell r="B989" t="str">
            <v>C78x/X782e &amp; C77x/X772e 500-Sheet Tray</v>
          </cell>
          <cell r="C989">
            <v>89</v>
          </cell>
        </row>
        <row r="990">
          <cell r="A990" t="str">
            <v>21Z0309</v>
          </cell>
          <cell r="B990" t="str">
            <v>X94x and C935 Advanced Finisher</v>
          </cell>
          <cell r="C990">
            <v>3159</v>
          </cell>
        </row>
        <row r="991">
          <cell r="A991" t="str">
            <v>20B2400</v>
          </cell>
          <cell r="B991" t="str">
            <v>C78x &amp; C77x 500-Sheet Duplex Unit</v>
          </cell>
          <cell r="C991">
            <v>510</v>
          </cell>
        </row>
        <row r="992">
          <cell r="A992" t="str">
            <v>15R0145</v>
          </cell>
          <cell r="B992" t="str">
            <v>W840 &amp; X85xe &amp;X86x 2000-sheet High Capacity Feeder</v>
          </cell>
          <cell r="C992">
            <v>1189</v>
          </cell>
        </row>
        <row r="993">
          <cell r="A993" t="str">
            <v>20B3000</v>
          </cell>
          <cell r="B993" t="str">
            <v>C782x/X782e &amp; C772/X772e 5-Bin Mailbox</v>
          </cell>
          <cell r="C993">
            <v>382</v>
          </cell>
        </row>
        <row r="994">
          <cell r="A994" t="str">
            <v>15R0120</v>
          </cell>
          <cell r="B994" t="str">
            <v>W840 &amp; X85xe &amp; X86x  2000-sheet Dual Input Drawer w/ castors</v>
          </cell>
          <cell r="C994">
            <v>1317</v>
          </cell>
        </row>
        <row r="995">
          <cell r="A995" t="str">
            <v>20B3060</v>
          </cell>
          <cell r="B995" t="str">
            <v>C782n/X782e &amp; C772/X772e StapleSmart Finisher</v>
          </cell>
          <cell r="C995">
            <v>662</v>
          </cell>
        </row>
        <row r="996">
          <cell r="A996" t="str">
            <v>15R0146</v>
          </cell>
          <cell r="B996" t="str">
            <v>W840 &amp; X85xe &amp; X86x  2x500-sheet drawers with castors</v>
          </cell>
          <cell r="C996">
            <v>875</v>
          </cell>
        </row>
        <row r="997">
          <cell r="A997" t="str">
            <v>15R0144</v>
          </cell>
          <cell r="B997" t="str">
            <v>W840 &amp; X85xe &amp; X86x MFP Finisher</v>
          </cell>
          <cell r="C997">
            <v>1274</v>
          </cell>
        </row>
        <row r="998">
          <cell r="A998" t="str">
            <v>20B2700</v>
          </cell>
          <cell r="B998" t="str">
            <v>C782n/X782e &amp; C772/X772e 2000-Sheet Drawer</v>
          </cell>
          <cell r="C998">
            <v>1104</v>
          </cell>
        </row>
        <row r="999">
          <cell r="A999" t="str">
            <v>10Z3100</v>
          </cell>
          <cell r="B999" t="str">
            <v>C782/X782 Envelope Drawer</v>
          </cell>
          <cell r="C999">
            <v>362</v>
          </cell>
        </row>
        <row r="1000">
          <cell r="A1000" t="str">
            <v>21Z0304</v>
          </cell>
          <cell r="B1000" t="str">
            <v>C935x/X94xe High Capacity Feeder</v>
          </cell>
          <cell r="C1000">
            <v>1505</v>
          </cell>
        </row>
        <row r="1001">
          <cell r="A1001" t="str">
            <v>21Z0307</v>
          </cell>
          <cell r="B1001" t="str">
            <v>520-Sheet Drawer Stand with Cabinet - C935</v>
          </cell>
          <cell r="C1001">
            <v>779</v>
          </cell>
        </row>
        <row r="1002">
          <cell r="A1002" t="str">
            <v>21Z0305</v>
          </cell>
          <cell r="B1002" t="str">
            <v>3x520-Sheet Drawer Stand - C935</v>
          </cell>
          <cell r="C1002">
            <v>1175</v>
          </cell>
        </row>
        <row r="1003">
          <cell r="A1003" t="str">
            <v>21Z0308</v>
          </cell>
          <cell r="B1003" t="str">
            <v>C935, X940e, X945e 3500-Sheet Finisher (3-Hole)</v>
          </cell>
          <cell r="C1003">
            <v>1859</v>
          </cell>
        </row>
        <row r="1004">
          <cell r="A1004" t="str">
            <v>20B2300</v>
          </cell>
          <cell r="B1004" t="str">
            <v>C78x/X782e &amp; C77x/X772e 500-Sheet Drawer</v>
          </cell>
          <cell r="C1004">
            <v>340</v>
          </cell>
        </row>
        <row r="1005">
          <cell r="A1005" t="str">
            <v>22R0195</v>
          </cell>
          <cell r="B1005" t="str">
            <v>C500n - 250 Sheet Legal Tray (for use in the primary drawer)</v>
          </cell>
          <cell r="C1005">
            <v>119</v>
          </cell>
        </row>
        <row r="1006">
          <cell r="A1006" t="str">
            <v>15R0335</v>
          </cell>
          <cell r="B1006" t="str">
            <v>X85Xe &amp; X86x Advanced Finisher</v>
          </cell>
          <cell r="C1006">
            <v>2200</v>
          </cell>
        </row>
        <row r="1007">
          <cell r="A1007" t="str">
            <v>16M1100</v>
          </cell>
          <cell r="B1007" t="str">
            <v>550 Sheet Input Drawer Option for X658 Only</v>
          </cell>
          <cell r="C1007">
            <v>255</v>
          </cell>
        </row>
        <row r="1008">
          <cell r="A1008" t="str">
            <v>30G0836</v>
          </cell>
          <cell r="B1008" t="str">
            <v>T65x, X651, X652, X654, X656 200-Sheet Lockable UAT with Drawer</v>
          </cell>
          <cell r="C1008">
            <v>322</v>
          </cell>
        </row>
        <row r="1009">
          <cell r="A1009" t="str">
            <v>30G0849</v>
          </cell>
          <cell r="B1009" t="str">
            <v>T65x, X651, X652, X654, X656 550-Sheet Lockable Drawer</v>
          </cell>
          <cell r="C1009">
            <v>305</v>
          </cell>
        </row>
        <row r="1010">
          <cell r="A1010" t="str">
            <v>30G0859</v>
          </cell>
          <cell r="B1010" t="str">
            <v>T65x, X651, X652, X654, X656 400-Sheet Lockable UAT with Drawer</v>
          </cell>
          <cell r="C1010">
            <v>388</v>
          </cell>
        </row>
        <row r="1011">
          <cell r="A1011" t="str">
            <v>27S2100</v>
          </cell>
          <cell r="B1011" t="str">
            <v>550-Sheet Input Drawer Option for C73x/X73x</v>
          </cell>
          <cell r="C1011">
            <v>254</v>
          </cell>
        </row>
        <row r="1012">
          <cell r="A1012" t="str">
            <v>27S2400</v>
          </cell>
          <cell r="B1012" t="str">
            <v>2000-Sheet High Capacity Feeder Option for C73x/X73x</v>
          </cell>
          <cell r="C1012">
            <v>535</v>
          </cell>
        </row>
        <row r="1013">
          <cell r="A1013" t="str">
            <v>27S2650</v>
          </cell>
          <cell r="B1013" t="str">
            <v>550-Sheet Specialty Media Drawer Option for C73x/X73x</v>
          </cell>
          <cell r="C1013">
            <v>322</v>
          </cell>
        </row>
        <row r="1014">
          <cell r="A1014" t="str">
            <v>47B0110</v>
          </cell>
          <cell r="B1014" t="str">
            <v>C79x, X79x 550-Sheet Drawer</v>
          </cell>
          <cell r="C1014">
            <v>293.3</v>
          </cell>
        </row>
        <row r="1015">
          <cell r="A1015" t="str">
            <v>47B1101</v>
          </cell>
          <cell r="B1015" t="str">
            <v>C79x, X79x 5-Bin Mailbox</v>
          </cell>
          <cell r="C1015">
            <v>699.3</v>
          </cell>
        </row>
        <row r="1016">
          <cell r="A1016" t="str">
            <v>47B1102</v>
          </cell>
          <cell r="B1016" t="str">
            <v>C79x, X79x High Capacity Output Stacker</v>
          </cell>
          <cell r="C1016">
            <v>524.3</v>
          </cell>
        </row>
        <row r="1017">
          <cell r="A1017" t="str">
            <v>47B1103</v>
          </cell>
          <cell r="B1017" t="str">
            <v>C79x, X79x Finisher with Hole Punch</v>
          </cell>
          <cell r="C1017">
            <v>979.3</v>
          </cell>
        </row>
        <row r="1018">
          <cell r="A1018" t="str">
            <v>47B1100</v>
          </cell>
          <cell r="B1018" t="str">
            <v>C79x, X79x Finisher</v>
          </cell>
          <cell r="C1018">
            <v>699.3</v>
          </cell>
        </row>
        <row r="1019">
          <cell r="A1019" t="str">
            <v>24Z0030</v>
          </cell>
          <cell r="B1019" t="str">
            <v>C925/X925 550 Sheet Drawer</v>
          </cell>
          <cell r="C1019">
            <v>419.3</v>
          </cell>
        </row>
        <row r="1020">
          <cell r="A1020" t="str">
            <v>47B0111</v>
          </cell>
          <cell r="B1020" t="str">
            <v>C79x, X79x 2000-Sheet High Capacity Feeder</v>
          </cell>
          <cell r="C1020">
            <v>769.3</v>
          </cell>
        </row>
        <row r="1021">
          <cell r="A1021" t="str">
            <v>47B0118</v>
          </cell>
          <cell r="B1021" t="str">
            <v>X79x Banner Media Tray</v>
          </cell>
          <cell r="C1021">
            <v>419.3</v>
          </cell>
        </row>
        <row r="1022">
          <cell r="A1022">
            <v>3063958</v>
          </cell>
          <cell r="B1022" t="str">
            <v>C54x and X54x - 650 Duo Drawer</v>
          </cell>
          <cell r="C1022">
            <v>174.3</v>
          </cell>
        </row>
        <row r="1023">
          <cell r="A1023">
            <v>3064022</v>
          </cell>
          <cell r="B1023" t="str">
            <v>X546, X548 - 550 Sheet Drawer</v>
          </cell>
          <cell r="C1023">
            <v>174.3</v>
          </cell>
        </row>
        <row r="1024">
          <cell r="A1024" t="str">
            <v>22Z0012</v>
          </cell>
          <cell r="B1024" t="str">
            <v>C950, X95x - 520 Sheet Input Drawer</v>
          </cell>
          <cell r="C1024">
            <v>559.3</v>
          </cell>
        </row>
        <row r="1025">
          <cell r="A1025" t="str">
            <v>22Z0014</v>
          </cell>
          <cell r="B1025" t="str">
            <v>C950, X95x - TTM (Tandem Tray Module) 2520 Sheet Input</v>
          </cell>
          <cell r="C1025">
            <v>1329.3</v>
          </cell>
        </row>
        <row r="1026">
          <cell r="A1026" t="str">
            <v>22Z0015</v>
          </cell>
          <cell r="B1026" t="str">
            <v>C950, X95x - HCF (High Capacity Feeder) 2000 Sheet Input</v>
          </cell>
          <cell r="C1026">
            <v>979.3</v>
          </cell>
        </row>
        <row r="1027">
          <cell r="A1027" t="str">
            <v>22Z0016</v>
          </cell>
          <cell r="B1027" t="str">
            <v>C950, X95x - Standard Office Finisher (3 hole)</v>
          </cell>
          <cell r="C1027">
            <v>1749.3</v>
          </cell>
        </row>
        <row r="1028">
          <cell r="A1028" t="str">
            <v>22Z0017</v>
          </cell>
          <cell r="B1028" t="str">
            <v>C950, X95x - Booklet Finisher (3 hole)</v>
          </cell>
          <cell r="C1028">
            <v>2659.3</v>
          </cell>
        </row>
        <row r="1029">
          <cell r="A1029" t="str">
            <v>22Z0013</v>
          </cell>
          <cell r="B1029" t="str">
            <v>C950, X95x - 3TM (Three tray module) 1560 Sheet Input</v>
          </cell>
          <cell r="C1029">
            <v>1119.3</v>
          </cell>
        </row>
        <row r="1030">
          <cell r="A1030" t="str">
            <v>22Z0176</v>
          </cell>
          <cell r="B1030" t="str">
            <v>C950, X95x - Booklet Finisher (4 hole)</v>
          </cell>
          <cell r="C1030">
            <v>2659.3</v>
          </cell>
        </row>
        <row r="1031">
          <cell r="A1031" t="str">
            <v>22Z0175</v>
          </cell>
          <cell r="B1031" t="str">
            <v>C950, X95x - Standard Office Finisher (4 hole)</v>
          </cell>
          <cell r="C1031">
            <v>1749.3</v>
          </cell>
        </row>
        <row r="1032">
          <cell r="A1032" t="str">
            <v>13N1523</v>
          </cell>
          <cell r="B1032" t="str">
            <v>128MB DDR SDRAM for most products (not E Series)</v>
          </cell>
          <cell r="C1032">
            <v>552</v>
          </cell>
        </row>
        <row r="1033">
          <cell r="A1033" t="str">
            <v>13N1524</v>
          </cell>
          <cell r="B1033" t="str">
            <v>256MB DDR SDRAM for most products (not E Series)</v>
          </cell>
          <cell r="C1033">
            <v>594</v>
          </cell>
        </row>
        <row r="1034">
          <cell r="A1034" t="str">
            <v>13N1526</v>
          </cell>
          <cell r="B1034" t="str">
            <v>512MB DDR SDRAM for most products (not E Series)</v>
          </cell>
          <cell r="C1034">
            <v>764</v>
          </cell>
        </row>
        <row r="1035">
          <cell r="A1035" t="str">
            <v>13N1530</v>
          </cell>
          <cell r="B1035" t="str">
            <v>40 GB Hard Drive for most Products (not E Series)</v>
          </cell>
          <cell r="C1035">
            <v>492</v>
          </cell>
        </row>
        <row r="1036">
          <cell r="A1036">
            <v>1021260</v>
          </cell>
          <cell r="B1036" t="str">
            <v>256MB SDRAM DIMM for E450 </v>
          </cell>
          <cell r="C1036">
            <v>594</v>
          </cell>
        </row>
        <row r="1037">
          <cell r="A1037">
            <v>1022298</v>
          </cell>
          <cell r="B1037" t="str">
            <v>128MB DIMM, DDR1 for Ex6x and X46x series,T650 and T652</v>
          </cell>
          <cell r="C1037">
            <v>489</v>
          </cell>
        </row>
        <row r="1038">
          <cell r="A1038">
            <v>1022299</v>
          </cell>
          <cell r="B1038" t="str">
            <v>256MB DIMM, DDR1 for Ex6x and X46x series, T650 and T652</v>
          </cell>
          <cell r="C1038">
            <v>505</v>
          </cell>
        </row>
        <row r="1039">
          <cell r="A1039">
            <v>1022301</v>
          </cell>
          <cell r="B1039" t="str">
            <v>512MB DIMM, DDR1, for Ex6x and X46x series, T650 and T652</v>
          </cell>
          <cell r="C1039">
            <v>605</v>
          </cell>
        </row>
        <row r="1040">
          <cell r="A1040">
            <v>1025041</v>
          </cell>
          <cell r="B1040" t="str">
            <v>256MB SO-DIMM, DDR2</v>
          </cell>
          <cell r="C1040">
            <v>505</v>
          </cell>
        </row>
        <row r="1041">
          <cell r="A1041">
            <v>1025042</v>
          </cell>
          <cell r="B1041" t="str">
            <v>512MB SO-DIMM, DDR2</v>
          </cell>
          <cell r="C1041">
            <v>605</v>
          </cell>
        </row>
        <row r="1042">
          <cell r="A1042" t="str">
            <v>14F0102</v>
          </cell>
          <cell r="B1042" t="str">
            <v>80 GB Hard Drive - T65x, X65x and X46x series</v>
          </cell>
          <cell r="C1042">
            <v>405</v>
          </cell>
        </row>
        <row r="1043">
          <cell r="A1043" t="str">
            <v>14F0245</v>
          </cell>
          <cell r="B1043" t="str">
            <v>256MB User Flash Memory</v>
          </cell>
          <cell r="C1043">
            <v>358</v>
          </cell>
        </row>
        <row r="1044">
          <cell r="A1044">
            <v>1025043</v>
          </cell>
          <cell r="B1044" t="str">
            <v>1GB Memory DDR2 SO-DIMM</v>
          </cell>
          <cell r="C1044">
            <v>773</v>
          </cell>
        </row>
        <row r="1045">
          <cell r="A1045" t="str">
            <v>13B4006</v>
          </cell>
          <cell r="B1045" t="str">
            <v>Lexmark X264, X36x 64MB Flash  Memory Card</v>
          </cell>
          <cell r="C1045">
            <v>340</v>
          </cell>
        </row>
        <row r="1046">
          <cell r="A1046" t="str">
            <v>13B4006</v>
          </cell>
          <cell r="B1046" t="str">
            <v>Lexmark X264, X36x 64MB Flash  Memory Card</v>
          </cell>
          <cell r="C1046">
            <v>340</v>
          </cell>
        </row>
        <row r="1047">
          <cell r="A1047" t="str">
            <v>14T0230</v>
          </cell>
          <cell r="B1047" t="str">
            <v>MarkNet 7000e</v>
          </cell>
          <cell r="C1047">
            <v>229</v>
          </cell>
        </row>
        <row r="1048">
          <cell r="A1048" t="str">
            <v>14T0030</v>
          </cell>
          <cell r="B1048" t="str">
            <v>Marknet N4000e - ENA Ethernet 10/100 Base TX</v>
          </cell>
          <cell r="C1048">
            <v>139</v>
          </cell>
        </row>
        <row r="1049">
          <cell r="A1049" t="str">
            <v>14S0200</v>
          </cell>
          <cell r="B1049" t="str">
            <v>MarkNet N8020 Gigabit Ethernet INA (10/100/1000 Base TX)</v>
          </cell>
          <cell r="C1049">
            <v>484</v>
          </cell>
        </row>
        <row r="1050">
          <cell r="A1050" t="str">
            <v>14T0220</v>
          </cell>
          <cell r="B1050" t="str">
            <v>MarkNet 7020e</v>
          </cell>
          <cell r="C1050">
            <v>322</v>
          </cell>
        </row>
        <row r="1051">
          <cell r="A1051" t="str">
            <v>14S0220</v>
          </cell>
          <cell r="B1051" t="str">
            <v>MarkNet N8030 Fiber Ethernet INA (100 Base FX-ST)</v>
          </cell>
          <cell r="C1051">
            <v>484</v>
          </cell>
        </row>
        <row r="1052">
          <cell r="A1052" t="str">
            <v>14S0230</v>
          </cell>
          <cell r="B1052" t="str">
            <v>MarkNet N8000 Fast Ethernet INA (10/100 Base-TX)</v>
          </cell>
          <cell r="C1052">
            <v>450</v>
          </cell>
        </row>
        <row r="1053">
          <cell r="A1053" t="str">
            <v>14F0000</v>
          </cell>
          <cell r="B1053" t="str">
            <v>Parallel 1284-B Interface Card - T65x X65x, C792, X792, X925, C925, X73x and C73x</v>
          </cell>
          <cell r="C1053">
            <v>70</v>
          </cell>
        </row>
        <row r="1054">
          <cell r="A1054" t="str">
            <v>14F0037</v>
          </cell>
          <cell r="B1054" t="str">
            <v>MarkNet N8120 Gigabit Ethernet Print Server - T65x, X65x, X792, C792, C925 &amp; C925 Series</v>
          </cell>
          <cell r="C1054">
            <v>125</v>
          </cell>
        </row>
        <row r="1055">
          <cell r="A1055" t="str">
            <v>14F0040</v>
          </cell>
          <cell r="B1055" t="str">
            <v>MarkNet N8150 802.11n Wireless Print Server for T65x and X65x series</v>
          </cell>
          <cell r="C1055">
            <v>380</v>
          </cell>
        </row>
        <row r="1056">
          <cell r="A1056" t="str">
            <v>14F0042</v>
          </cell>
          <cell r="B1056" t="str">
            <v>MarkNet N8130 Fiber Ethernet Print Server for the T65x, X65x, X792, C792, C925 &amp; C925 Series</v>
          </cell>
          <cell r="C1056">
            <v>420</v>
          </cell>
        </row>
        <row r="1057">
          <cell r="A1057" t="str">
            <v>14F0052</v>
          </cell>
          <cell r="B1057" t="str">
            <v>Marknet 8110-v.34 Fax Card - X651de</v>
          </cell>
          <cell r="C1057">
            <v>344</v>
          </cell>
        </row>
        <row r="1058">
          <cell r="A1058" t="str">
            <v>27X0025</v>
          </cell>
          <cell r="B1058" t="str">
            <v>MarkNet N8250 802.11b/g/n Wireless Print Server</v>
          </cell>
          <cell r="C1058">
            <v>384.3</v>
          </cell>
        </row>
        <row r="1059">
          <cell r="A1059">
            <v>1021231</v>
          </cell>
          <cell r="B1059" t="str">
            <v>10-Foot Parallel Printer Cable</v>
          </cell>
          <cell r="C1059">
            <v>20.99</v>
          </cell>
        </row>
        <row r="1060">
          <cell r="A1060" t="str">
            <v>21J0069</v>
          </cell>
          <cell r="B1060" t="str">
            <v>Scanner PCI Cable for 4600 MFP Option (6 metre)</v>
          </cell>
          <cell r="C1060">
            <v>36</v>
          </cell>
        </row>
        <row r="1061">
          <cell r="A1061" t="str">
            <v>21J0069</v>
          </cell>
          <cell r="B1061" t="str">
            <v>Scanner PCI Cable for 4600 MFP Option (6 metre)</v>
          </cell>
          <cell r="C1061">
            <v>36</v>
          </cell>
        </row>
        <row r="1062">
          <cell r="A1062" t="str">
            <v>21J0401</v>
          </cell>
          <cell r="B1062" t="str">
            <v>4600 Scanner Option for the C782e</v>
          </cell>
          <cell r="C1062">
            <v>2039</v>
          </cell>
        </row>
        <row r="1063">
          <cell r="A1063" t="str">
            <v>21J0100</v>
          </cell>
          <cell r="B1063" t="str">
            <v>4600 Scanner Option for T64x</v>
          </cell>
          <cell r="C1063">
            <v>2039</v>
          </cell>
        </row>
        <row r="1064">
          <cell r="A1064" t="str">
            <v>10Z0401</v>
          </cell>
          <cell r="B1064" t="str">
            <v>C78x/X782e Card for IPDS and SCS/Tne</v>
          </cell>
          <cell r="C1064">
            <v>790</v>
          </cell>
        </row>
        <row r="1065">
          <cell r="A1065" t="str">
            <v>21Z0364</v>
          </cell>
          <cell r="B1065" t="str">
            <v>C93x Card for IPDS and SCS/TNe</v>
          </cell>
          <cell r="C1065">
            <v>790</v>
          </cell>
        </row>
        <row r="1066">
          <cell r="A1066" t="str">
            <v>21J0345</v>
          </cell>
          <cell r="B1066" t="str">
            <v>T64x/4600 Forms Card</v>
          </cell>
          <cell r="C1066">
            <v>350</v>
          </cell>
        </row>
        <row r="1067">
          <cell r="A1067" t="str">
            <v>21J0347</v>
          </cell>
          <cell r="B1067" t="str">
            <v>T64x and 4600 Bar Code Card</v>
          </cell>
          <cell r="C1067">
            <v>287</v>
          </cell>
        </row>
        <row r="1068">
          <cell r="A1068" t="str">
            <v>21J0579</v>
          </cell>
          <cell r="B1068" t="str">
            <v>IPDS Simm for the X782e</v>
          </cell>
          <cell r="C1068">
            <v>719</v>
          </cell>
        </row>
        <row r="1069">
          <cell r="A1069" t="str">
            <v>10Z0400</v>
          </cell>
          <cell r="B1069" t="str">
            <v>C780/C782/X782e Bar Code</v>
          </cell>
          <cell r="C1069">
            <v>399</v>
          </cell>
        </row>
        <row r="1070">
          <cell r="A1070" t="str">
            <v>10Z0402</v>
          </cell>
          <cell r="B1070" t="str">
            <v>C78x/X782e Forms Card</v>
          </cell>
          <cell r="C1070">
            <v>365</v>
          </cell>
        </row>
        <row r="1071">
          <cell r="A1071" t="str">
            <v>10Z0403</v>
          </cell>
          <cell r="B1071" t="str">
            <v>C78x/X782e Printcryption Card</v>
          </cell>
          <cell r="C1071">
            <v>249</v>
          </cell>
        </row>
        <row r="1072">
          <cell r="A1072" t="str">
            <v>10Z0404</v>
          </cell>
          <cell r="B1072" t="str">
            <v>C78x/X782e Prescribe Card</v>
          </cell>
          <cell r="C1072">
            <v>229</v>
          </cell>
        </row>
        <row r="1073">
          <cell r="A1073" t="str">
            <v>34S7720</v>
          </cell>
          <cell r="B1073" t="str">
            <v>X466 IPDS Card</v>
          </cell>
          <cell r="C1073">
            <v>544</v>
          </cell>
        </row>
        <row r="1074">
          <cell r="A1074" t="str">
            <v>34S7721</v>
          </cell>
          <cell r="B1074" t="str">
            <v>X46x Forms and Bar Code</v>
          </cell>
          <cell r="C1074">
            <v>364</v>
          </cell>
        </row>
        <row r="1075">
          <cell r="A1075" t="str">
            <v>19Z0030</v>
          </cell>
          <cell r="B1075" t="str">
            <v>Forms and Bar Code Card - X86x</v>
          </cell>
          <cell r="C1075">
            <v>345</v>
          </cell>
        </row>
        <row r="1076">
          <cell r="A1076" t="str">
            <v>19Z0031</v>
          </cell>
          <cell r="B1076" t="str">
            <v>Card for IPDS and SCS/Tne - X86x</v>
          </cell>
          <cell r="C1076">
            <v>516</v>
          </cell>
        </row>
        <row r="1077">
          <cell r="A1077" t="str">
            <v>MS04004</v>
          </cell>
          <cell r="B1077" t="str">
            <v>X73x Prescribe Card</v>
          </cell>
          <cell r="C1077">
            <v>167</v>
          </cell>
        </row>
        <row r="1078">
          <cell r="A1078" t="str">
            <v>22G0626</v>
          </cell>
          <cell r="B1078" t="str">
            <v>X642e Bar Code Card</v>
          </cell>
          <cell r="C1078">
            <v>399</v>
          </cell>
        </row>
        <row r="1079">
          <cell r="A1079" t="str">
            <v>22G0628</v>
          </cell>
          <cell r="B1079" t="str">
            <v>X642e PrintCryption Card</v>
          </cell>
          <cell r="C1079">
            <v>249</v>
          </cell>
        </row>
        <row r="1080">
          <cell r="A1080" t="str">
            <v>22G0353</v>
          </cell>
          <cell r="B1080" t="str">
            <v>X644e, X646e Forms Card</v>
          </cell>
          <cell r="C1080">
            <v>365</v>
          </cell>
        </row>
        <row r="1081">
          <cell r="A1081" t="str">
            <v>22G0354</v>
          </cell>
          <cell r="B1081" t="str">
            <v>X644e, X646e PRESCRIBE Card</v>
          </cell>
          <cell r="C1081">
            <v>229</v>
          </cell>
        </row>
        <row r="1082">
          <cell r="A1082" t="str">
            <v>22G0351</v>
          </cell>
          <cell r="B1082" t="str">
            <v>X644e, X646e IPDS Card</v>
          </cell>
          <cell r="C1082">
            <v>509</v>
          </cell>
        </row>
        <row r="1083">
          <cell r="A1083" t="str">
            <v>15R0095</v>
          </cell>
          <cell r="B1083" t="str">
            <v>X85x &amp; X86x PRESCRIBE Card</v>
          </cell>
          <cell r="C1083">
            <v>229</v>
          </cell>
        </row>
        <row r="1084">
          <cell r="A1084" t="str">
            <v>22G0350</v>
          </cell>
          <cell r="B1084" t="str">
            <v>X644e, X646e Bar Code Card</v>
          </cell>
          <cell r="C1084">
            <v>399</v>
          </cell>
        </row>
        <row r="1085">
          <cell r="A1085" t="str">
            <v>21Z0367</v>
          </cell>
          <cell r="B1085" t="str">
            <v>X94xe Bar Code and Forms Card</v>
          </cell>
          <cell r="C1085">
            <v>352.33</v>
          </cell>
        </row>
        <row r="1086">
          <cell r="A1086" t="str">
            <v>21Z0368</v>
          </cell>
          <cell r="B1086" t="str">
            <v>X94xe Card for IPDS and SCS/Tne</v>
          </cell>
          <cell r="C1086">
            <v>790</v>
          </cell>
        </row>
        <row r="1087">
          <cell r="A1087" t="str">
            <v>21Z0370</v>
          </cell>
          <cell r="B1087" t="str">
            <v>PrintCryption Card for X94xe</v>
          </cell>
          <cell r="C1087">
            <v>249</v>
          </cell>
        </row>
        <row r="1088">
          <cell r="A1088" t="str">
            <v>15R0092</v>
          </cell>
          <cell r="B1088" t="str">
            <v>X85x &amp; X86x IPDS Card</v>
          </cell>
          <cell r="C1088">
            <v>509</v>
          </cell>
        </row>
        <row r="1089">
          <cell r="A1089" t="str">
            <v>15R0094</v>
          </cell>
          <cell r="B1089" t="str">
            <v>X85x &amp; X86x Forms Card</v>
          </cell>
          <cell r="C1089">
            <v>365</v>
          </cell>
        </row>
        <row r="1090">
          <cell r="A1090" t="str">
            <v>22G0627</v>
          </cell>
          <cell r="B1090" t="str">
            <v>X642e Forms Card</v>
          </cell>
          <cell r="C1090">
            <v>365</v>
          </cell>
        </row>
        <row r="1091">
          <cell r="A1091" t="str">
            <v>22G0626</v>
          </cell>
          <cell r="B1091" t="str">
            <v>X642e Bar Code Card</v>
          </cell>
          <cell r="C1091">
            <v>399</v>
          </cell>
        </row>
        <row r="1092">
          <cell r="A1092" t="str">
            <v>22G0628</v>
          </cell>
          <cell r="B1092" t="str">
            <v>X642e PrintCryption Card</v>
          </cell>
          <cell r="C1092">
            <v>249</v>
          </cell>
        </row>
        <row r="1093">
          <cell r="A1093" t="str">
            <v>22G0353</v>
          </cell>
          <cell r="B1093" t="str">
            <v>X644e, X646e Forms Card</v>
          </cell>
          <cell r="C1093">
            <v>365</v>
          </cell>
        </row>
        <row r="1094">
          <cell r="A1094" t="str">
            <v>22G0354</v>
          </cell>
          <cell r="B1094" t="str">
            <v>X644e, X646e PRESCRIBE Card</v>
          </cell>
          <cell r="C1094">
            <v>229</v>
          </cell>
        </row>
        <row r="1095">
          <cell r="A1095" t="str">
            <v>22G0351</v>
          </cell>
          <cell r="B1095" t="str">
            <v>X644e, X646e IPDS Card</v>
          </cell>
          <cell r="C1095">
            <v>509</v>
          </cell>
        </row>
        <row r="1096">
          <cell r="A1096" t="str">
            <v>15R0095</v>
          </cell>
          <cell r="B1096" t="str">
            <v>X85x &amp; X86x PRESCRIBE Card</v>
          </cell>
          <cell r="C1096">
            <v>229</v>
          </cell>
        </row>
        <row r="1097">
          <cell r="A1097" t="str">
            <v>22G0350</v>
          </cell>
          <cell r="B1097" t="str">
            <v>X644e, X646e Bar Code Card</v>
          </cell>
          <cell r="C1097">
            <v>399</v>
          </cell>
        </row>
        <row r="1098">
          <cell r="A1098" t="str">
            <v>21Z0367</v>
          </cell>
          <cell r="B1098" t="str">
            <v>X94xe Bar Code and Forms Card</v>
          </cell>
          <cell r="C1098">
            <v>352.33</v>
          </cell>
        </row>
        <row r="1099">
          <cell r="A1099" t="str">
            <v>21Z0368</v>
          </cell>
          <cell r="B1099" t="str">
            <v>X94xe Card for IPDS and SCS/Tne</v>
          </cell>
          <cell r="C1099">
            <v>790</v>
          </cell>
        </row>
        <row r="1100">
          <cell r="A1100" t="str">
            <v>21Z0370</v>
          </cell>
          <cell r="B1100" t="str">
            <v>PrintCryption Card for X94xe</v>
          </cell>
          <cell r="C1100">
            <v>249</v>
          </cell>
        </row>
        <row r="1101">
          <cell r="A1101" t="str">
            <v>15R0092</v>
          </cell>
          <cell r="B1101" t="str">
            <v>X85x &amp; X86x IPDS Card</v>
          </cell>
          <cell r="C1101">
            <v>509</v>
          </cell>
        </row>
        <row r="1102">
          <cell r="A1102" t="str">
            <v>15R0094</v>
          </cell>
          <cell r="B1102" t="str">
            <v>X85x &amp; X86x Forms Card</v>
          </cell>
          <cell r="C1102">
            <v>365</v>
          </cell>
        </row>
        <row r="1103">
          <cell r="A1103" t="str">
            <v>22G0627</v>
          </cell>
          <cell r="B1103" t="str">
            <v>X642e Forms Card</v>
          </cell>
          <cell r="C1103">
            <v>365</v>
          </cell>
        </row>
        <row r="1104">
          <cell r="A1104" t="str">
            <v>16C0389</v>
          </cell>
          <cell r="B1104" t="str">
            <v>Lexmark T Printer Stand</v>
          </cell>
          <cell r="C1104">
            <v>436</v>
          </cell>
        </row>
        <row r="1105">
          <cell r="A1105" t="str">
            <v>12B0602</v>
          </cell>
          <cell r="B1105" t="str">
            <v>Adjustable MFP Stand for T printers</v>
          </cell>
          <cell r="C1105">
            <v>632</v>
          </cell>
        </row>
        <row r="1106">
          <cell r="A1106" t="str">
            <v>21J0050</v>
          </cell>
          <cell r="B1106" t="str">
            <v>T642 &amp; T644 Scanner Shelf for 4600 Scanner</v>
          </cell>
          <cell r="C1106">
            <v>100</v>
          </cell>
        </row>
        <row r="1107">
          <cell r="A1107" t="str">
            <v>22G0551</v>
          </cell>
          <cell r="B1107" t="str">
            <v>Spacer Cabinet - 10" high</v>
          </cell>
          <cell r="C1107">
            <v>195</v>
          </cell>
        </row>
        <row r="1108">
          <cell r="A1108" t="str">
            <v>16C0369</v>
          </cell>
          <cell r="B1108" t="str">
            <v>Lexmark T Printer Stand with Cabinet</v>
          </cell>
          <cell r="C1108">
            <v>467</v>
          </cell>
        </row>
        <row r="1109">
          <cell r="A1109" t="str">
            <v>21J0055</v>
          </cell>
          <cell r="B1109" t="str">
            <v>C772/C782n Scanner Shelf for 4600 Scanner</v>
          </cell>
          <cell r="C1109">
            <v>216</v>
          </cell>
        </row>
        <row r="1110">
          <cell r="A1110" t="str">
            <v>16C0379</v>
          </cell>
          <cell r="B1110" t="str">
            <v>Lexmark T Low Profile Printer Stand</v>
          </cell>
          <cell r="C1110">
            <v>461</v>
          </cell>
        </row>
        <row r="1111">
          <cell r="A1111" t="str">
            <v>16C0700</v>
          </cell>
          <cell r="B1111" t="str">
            <v>Scanner Stand for 4600 MFP Option</v>
          </cell>
          <cell r="C1111">
            <v>407</v>
          </cell>
        </row>
        <row r="1112">
          <cell r="A1112" t="str">
            <v>21Z0306</v>
          </cell>
          <cell r="B1112" t="str">
            <v>Storage Cabinet</v>
          </cell>
          <cell r="C1112">
            <v>415</v>
          </cell>
        </row>
        <row r="1113">
          <cell r="A1113" t="str">
            <v>16M1216</v>
          </cell>
          <cell r="B1113" t="str">
            <v>Caster Base for X651, X652, X654 &amp; X656 (Not for use with X658 and T65x)</v>
          </cell>
          <cell r="C1113">
            <v>339</v>
          </cell>
        </row>
        <row r="1114">
          <cell r="A1114" t="str">
            <v>30G0854</v>
          </cell>
          <cell r="B1114" t="str">
            <v>Spacer (T65X, X651, X652, X654, X656)</v>
          </cell>
          <cell r="C1114">
            <v>68</v>
          </cell>
        </row>
        <row r="1115">
          <cell r="A1115" t="str">
            <v>16M1210</v>
          </cell>
          <cell r="B1115" t="str">
            <v>Caster Base for Optional Paper Drawers - X73x and C73x</v>
          </cell>
          <cell r="C1115">
            <v>339</v>
          </cell>
        </row>
        <row r="1116">
          <cell r="A1116" t="str">
            <v>27S2190</v>
          </cell>
          <cell r="B1116" t="str">
            <v>C73x &amp; X73x Spacer</v>
          </cell>
          <cell r="C1116">
            <v>101</v>
          </cell>
        </row>
        <row r="1117">
          <cell r="A1117">
            <v>3052765</v>
          </cell>
          <cell r="B1117" t="str">
            <v>Lexmark Swivel Cabinet - T65x, X65x (excluding X658), C73x, X73x, C546, X546, X548</v>
          </cell>
          <cell r="C1117">
            <v>219</v>
          </cell>
        </row>
        <row r="1118">
          <cell r="A1118" t="str">
            <v>47B0112</v>
          </cell>
          <cell r="B1118" t="str">
            <v>C79x, X79x Spacer</v>
          </cell>
          <cell r="C1118">
            <v>139.3</v>
          </cell>
        </row>
        <row r="1119">
          <cell r="A1119" t="str">
            <v>47B0114</v>
          </cell>
          <cell r="B1119" t="str">
            <v>C79x, X79x Caster Base</v>
          </cell>
          <cell r="C1119">
            <v>314.3</v>
          </cell>
        </row>
        <row r="1120">
          <cell r="A1120" t="str">
            <v>24Z0031</v>
          </cell>
          <cell r="B1120" t="str">
            <v>C925/X925 Printer Stand (Cabinet + Caster Base)</v>
          </cell>
          <cell r="C1120">
            <v>559.3</v>
          </cell>
        </row>
        <row r="1121">
          <cell r="A1121" t="str">
            <v>14F0100</v>
          </cell>
          <cell r="B1121" t="str">
            <v>RS-232C Serial Interface Card for the T65x X65x, C792, X792, C925, X925 Series</v>
          </cell>
          <cell r="C1121">
            <v>70</v>
          </cell>
        </row>
        <row r="1122">
          <cell r="A1122" t="str">
            <v>16M1253</v>
          </cell>
          <cell r="B1122" t="str">
            <v>Bar Code/Forms Card for X65x series</v>
          </cell>
          <cell r="C1122">
            <v>320</v>
          </cell>
        </row>
        <row r="1123">
          <cell r="A1123" t="str">
            <v>16M1254</v>
          </cell>
          <cell r="B1123" t="str">
            <v>X65x IPDS Card </v>
          </cell>
          <cell r="C1123">
            <v>475</v>
          </cell>
        </row>
        <row r="1124">
          <cell r="A1124" t="str">
            <v>30G0829</v>
          </cell>
          <cell r="B1124" t="str">
            <v>PrintCryption Card for E460, X46x, C73x, T65x and X65x series</v>
          </cell>
          <cell r="C1124">
            <v>185</v>
          </cell>
        </row>
        <row r="1125">
          <cell r="A1125" t="str">
            <v>30G0825</v>
          </cell>
          <cell r="B1125" t="str">
            <v>Korean Font Card</v>
          </cell>
          <cell r="C1125">
            <v>223</v>
          </cell>
        </row>
        <row r="1126">
          <cell r="A1126" t="str">
            <v>30G0828</v>
          </cell>
          <cell r="B1126" t="str">
            <v>Japanese Font Card </v>
          </cell>
          <cell r="C1126">
            <v>223</v>
          </cell>
        </row>
        <row r="1127">
          <cell r="A1127" t="str">
            <v>19Z4039</v>
          </cell>
          <cell r="B1127" t="str">
            <v>X860e, X862e, X864e Card for PRESCRIBE</v>
          </cell>
          <cell r="C1127">
            <v>179</v>
          </cell>
        </row>
        <row r="1128">
          <cell r="A1128" t="str">
            <v>30G0287</v>
          </cell>
          <cell r="B1128" t="str">
            <v>Arabic Font Card</v>
          </cell>
          <cell r="C1128">
            <v>188</v>
          </cell>
        </row>
        <row r="1129">
          <cell r="A1129" t="str">
            <v>24Z0042</v>
          </cell>
          <cell r="B1129" t="str">
            <v>X925 IPDS Card</v>
          </cell>
          <cell r="C1129">
            <v>769.3</v>
          </cell>
        </row>
        <row r="1130">
          <cell r="A1130" t="str">
            <v>47B1110</v>
          </cell>
          <cell r="B1130" t="str">
            <v>X79X Forms and Bar Code Card</v>
          </cell>
          <cell r="C1130">
            <v>314.3</v>
          </cell>
        </row>
        <row r="1131">
          <cell r="A1131" t="str">
            <v>47B1111</v>
          </cell>
          <cell r="B1131" t="str">
            <v>X79X IPDS Card</v>
          </cell>
          <cell r="C1131">
            <v>769.3</v>
          </cell>
        </row>
        <row r="1132">
          <cell r="A1132" t="str">
            <v>47B1112</v>
          </cell>
          <cell r="B1132" t="str">
            <v>X79X PRESCRIBE Card</v>
          </cell>
          <cell r="C1132">
            <v>174.3</v>
          </cell>
        </row>
        <row r="1133">
          <cell r="A1133" t="str">
            <v>24Z0043</v>
          </cell>
          <cell r="B1133" t="str">
            <v>X925 PRESCRIBE Card</v>
          </cell>
          <cell r="C1133">
            <v>174.3</v>
          </cell>
        </row>
        <row r="1134">
          <cell r="A1134" t="str">
            <v>37X5125</v>
          </cell>
          <cell r="B1134" t="str">
            <v>MarkNet N8110 V.34 Fax Card  - X925</v>
          </cell>
          <cell r="C1134">
            <v>293.3</v>
          </cell>
        </row>
        <row r="1135">
          <cell r="A1135" t="str">
            <v>24Z0041</v>
          </cell>
          <cell r="B1135" t="str">
            <v>X925 Forms and Bar Code Card</v>
          </cell>
          <cell r="C1135">
            <v>314.3</v>
          </cell>
        </row>
        <row r="1136">
          <cell r="A1136" t="str">
            <v>57X9000</v>
          </cell>
          <cell r="B1136" t="str">
            <v>Lexmark PrintCryption Card</v>
          </cell>
          <cell r="C1136">
            <v>181.3</v>
          </cell>
        </row>
        <row r="1137">
          <cell r="A1137" t="str">
            <v>11K3188</v>
          </cell>
          <cell r="B1137" t="str">
            <v>Staple Cartridges (3)</v>
          </cell>
          <cell r="C1137">
            <v>36</v>
          </cell>
        </row>
        <row r="1138">
          <cell r="A1138" t="str">
            <v>25A0013</v>
          </cell>
          <cell r="B1138" t="str">
            <v>W840 &amp; X85xe &amp; X86x &amp; W850 &amp;C792, X792 Staples for finisher</v>
          </cell>
          <cell r="C1138">
            <v>79</v>
          </cell>
        </row>
        <row r="1139">
          <cell r="A1139" t="str">
            <v>10B3100</v>
          </cell>
          <cell r="B1139" t="str">
            <v>Waste Toner Container</v>
          </cell>
          <cell r="C1139">
            <v>12</v>
          </cell>
        </row>
        <row r="1140">
          <cell r="A1140" t="str">
            <v>12A7360</v>
          </cell>
          <cell r="B1140" t="str">
            <v>T63x Print Cartridge (5k)</v>
          </cell>
          <cell r="C1140">
            <v>200</v>
          </cell>
        </row>
        <row r="1141">
          <cell r="A1141" t="str">
            <v>18S0090</v>
          </cell>
          <cell r="B1141" t="str">
            <v>X215 Print Cartridge (3.2K)</v>
          </cell>
          <cell r="C1141">
            <v>64</v>
          </cell>
        </row>
        <row r="1142">
          <cell r="A1142" t="str">
            <v>X644X11A</v>
          </cell>
          <cell r="B1142" t="str">
            <v>X644e, X646e(x) Extra High Yield Return Print Cartridge (32K)</v>
          </cell>
          <cell r="C1142">
            <v>324</v>
          </cell>
        </row>
        <row r="1143">
          <cell r="A1143" t="str">
            <v>C500H2MG</v>
          </cell>
          <cell r="B1143" t="str">
            <v>C500n/X50x  Magenta High Yield Return Cartridge (3K)</v>
          </cell>
          <cell r="C1143">
            <v>112</v>
          </cell>
        </row>
        <row r="1144">
          <cell r="A1144" t="str">
            <v>C500S2KG</v>
          </cell>
          <cell r="B1144" t="str">
            <v>C500n/X50x  Black Toner Cartridge (2.5K)</v>
          </cell>
          <cell r="C1144">
            <v>84</v>
          </cell>
        </row>
        <row r="1145">
          <cell r="A1145" t="str">
            <v>X644H01A</v>
          </cell>
          <cell r="B1145" t="str">
            <v>X642e, X644e, X646e High Yield Return Print Cartridge for Labels (21K)</v>
          </cell>
          <cell r="C1145">
            <v>300</v>
          </cell>
        </row>
        <row r="1146">
          <cell r="A1146" t="str">
            <v>C500S2MG</v>
          </cell>
          <cell r="B1146" t="str">
            <v>C500n/X50x  Magenta Toner Cartridge (1.5K)</v>
          </cell>
          <cell r="C1146">
            <v>93</v>
          </cell>
        </row>
        <row r="1147">
          <cell r="A1147" t="str">
            <v>X644A21A</v>
          </cell>
          <cell r="B1147" t="str">
            <v>X642e, X644e, X646e Print Cartridge (10K)</v>
          </cell>
          <cell r="C1147">
            <v>259</v>
          </cell>
        </row>
        <row r="1148">
          <cell r="A1148" t="str">
            <v>X340A21G</v>
          </cell>
          <cell r="B1148" t="str">
            <v>X340n &amp; X342n Toner Cartridge (2.5K)</v>
          </cell>
          <cell r="C1148">
            <v>101</v>
          </cell>
        </row>
        <row r="1149">
          <cell r="A1149" t="str">
            <v>C500X27G</v>
          </cell>
          <cell r="B1149" t="str">
            <v>C500n/X50x  Waste Toner Bottle (30K)</v>
          </cell>
          <cell r="C1149">
            <v>6</v>
          </cell>
        </row>
        <row r="1150">
          <cell r="A1150" t="str">
            <v>X644X01A</v>
          </cell>
          <cell r="B1150" t="str">
            <v>X644e, X646e(x) Extra High Yield Return Cartridge for Labels (32K)</v>
          </cell>
          <cell r="C1150">
            <v>324</v>
          </cell>
        </row>
        <row r="1151">
          <cell r="A1151" t="str">
            <v>C500H2CG</v>
          </cell>
          <cell r="B1151" t="str">
            <v>C500n/X50x  Cyan High Yield Return Cartridge (3K)</v>
          </cell>
          <cell r="C1151">
            <v>112</v>
          </cell>
        </row>
        <row r="1152">
          <cell r="A1152" t="str">
            <v>C500S2CG</v>
          </cell>
          <cell r="B1152" t="str">
            <v>C500n/X50x  Cyan Toner Cartridge (1.5K)</v>
          </cell>
          <cell r="C1152">
            <v>93</v>
          </cell>
        </row>
        <row r="1153">
          <cell r="A1153" t="str">
            <v>X644H11A</v>
          </cell>
          <cell r="B1153" t="str">
            <v>X642e, X644e, X646e High Yield Return Print Cartridge (21K)</v>
          </cell>
          <cell r="C1153">
            <v>300</v>
          </cell>
        </row>
        <row r="1154">
          <cell r="A1154" t="str">
            <v>X644A11A</v>
          </cell>
          <cell r="B1154" t="str">
            <v>X642e, X644e, X646e Return Print Cartridge (10K)</v>
          </cell>
          <cell r="C1154">
            <v>200</v>
          </cell>
        </row>
        <row r="1155">
          <cell r="A1155" t="str">
            <v>C500S2YG</v>
          </cell>
          <cell r="B1155" t="str">
            <v>C500n/X50x  Yellow Toner Cartridge (1.5K)</v>
          </cell>
          <cell r="C1155">
            <v>93</v>
          </cell>
        </row>
        <row r="1156">
          <cell r="A1156" t="str">
            <v>C500H2YG</v>
          </cell>
          <cell r="B1156" t="str">
            <v>C500n/X50x  Yellow High Yield Return Cartridge (3K)</v>
          </cell>
          <cell r="C1156">
            <v>112</v>
          </cell>
        </row>
        <row r="1157">
          <cell r="A1157" t="str">
            <v>X340H22G</v>
          </cell>
          <cell r="B1157" t="str">
            <v>X340n &amp; X342n Photoconductor Kit (30K)</v>
          </cell>
          <cell r="C1157">
            <v>53</v>
          </cell>
        </row>
        <row r="1158">
          <cell r="A1158" t="str">
            <v>X340A11G</v>
          </cell>
          <cell r="B1158" t="str">
            <v>X340n &amp; X342n Return Program Cartridge (2.5K)</v>
          </cell>
          <cell r="C1158">
            <v>79</v>
          </cell>
        </row>
        <row r="1159">
          <cell r="A1159" t="str">
            <v>X340H11G</v>
          </cell>
          <cell r="B1159" t="str">
            <v>X342n High Yield Return Cartridge (6K)</v>
          </cell>
          <cell r="C1159">
            <v>120</v>
          </cell>
        </row>
        <row r="1160">
          <cell r="A1160" t="str">
            <v>X850H21G</v>
          </cell>
          <cell r="B1160" t="str">
            <v>X85xe Print Cartridge (30K)</v>
          </cell>
          <cell r="C1160">
            <v>105</v>
          </cell>
        </row>
        <row r="1161">
          <cell r="A1161" t="str">
            <v>X850H22G</v>
          </cell>
          <cell r="B1161" t="str">
            <v>X85xe Photoconductor Unit</v>
          </cell>
          <cell r="C1161">
            <v>100</v>
          </cell>
        </row>
        <row r="1162">
          <cell r="A1162" t="str">
            <v>X644H21A</v>
          </cell>
          <cell r="B1162" t="str">
            <v>X642e, X644e, X646e High Yield Print Cartridge (21K)</v>
          </cell>
          <cell r="C1162">
            <v>358</v>
          </cell>
        </row>
        <row r="1163">
          <cell r="A1163" t="str">
            <v>C500H2KG</v>
          </cell>
          <cell r="B1163" t="str">
            <v>C500n/X50x  Black High Yield Return Cartridge (5K)</v>
          </cell>
          <cell r="C1163">
            <v>128</v>
          </cell>
        </row>
        <row r="1164">
          <cell r="A1164" t="str">
            <v>X644X21A</v>
          </cell>
          <cell r="B1164" t="str">
            <v>X644e, X646e(x) Extra High Yield Print Cartridge (32K)</v>
          </cell>
          <cell r="C1164">
            <v>382</v>
          </cell>
        </row>
        <row r="1165">
          <cell r="A1165" t="str">
            <v>C500X26G</v>
          </cell>
          <cell r="B1165" t="str">
            <v>C500n/X50x  Photodeveloper Cartridge (120K)</v>
          </cell>
          <cell r="C1165">
            <v>200</v>
          </cell>
        </row>
        <row r="1166">
          <cell r="A1166" t="str">
            <v>X340H21G</v>
          </cell>
          <cell r="B1166" t="str">
            <v>X342n Print Cartridge (6K)</v>
          </cell>
          <cell r="C1166">
            <v>144</v>
          </cell>
        </row>
        <row r="1167">
          <cell r="A1167" t="str">
            <v>C930X72G</v>
          </cell>
          <cell r="B1167" t="str">
            <v>C935x/X94x Black Photconductor Kit (53K)</v>
          </cell>
          <cell r="C1167">
            <v>248</v>
          </cell>
        </row>
        <row r="1168">
          <cell r="A1168" t="str">
            <v>C930X73G</v>
          </cell>
          <cell r="B1168" t="str">
            <v>C935x/X94x Colour Photoconductor Kit (47K)</v>
          </cell>
          <cell r="C1168">
            <v>744</v>
          </cell>
        </row>
        <row r="1169">
          <cell r="A1169" t="str">
            <v>C930X76G</v>
          </cell>
          <cell r="B1169" t="str">
            <v>C935x/X94x Waste Toner Bottle (30K)</v>
          </cell>
          <cell r="C1169">
            <v>30</v>
          </cell>
        </row>
        <row r="1170">
          <cell r="A1170" t="str">
            <v>X945X2CG</v>
          </cell>
          <cell r="B1170" t="str">
            <v>X94x Cyan Print Cartridge (22K)</v>
          </cell>
          <cell r="C1170">
            <v>344</v>
          </cell>
        </row>
        <row r="1171">
          <cell r="A1171" t="str">
            <v>X945X2KG</v>
          </cell>
          <cell r="B1171" t="str">
            <v>X94x Black Print Cartridge (36K)</v>
          </cell>
          <cell r="C1171">
            <v>135</v>
          </cell>
        </row>
        <row r="1172">
          <cell r="A1172" t="str">
            <v>X945X2MG</v>
          </cell>
          <cell r="B1172" t="str">
            <v>X94x Magenta Print Cartridge (22K)</v>
          </cell>
          <cell r="C1172">
            <v>344</v>
          </cell>
        </row>
        <row r="1173">
          <cell r="A1173" t="str">
            <v>X945X2YG</v>
          </cell>
          <cell r="B1173" t="str">
            <v>X94x Yellow Print Cartridge (22K)</v>
          </cell>
          <cell r="C1173">
            <v>344</v>
          </cell>
        </row>
        <row r="1174">
          <cell r="A1174" t="str">
            <v>C780A1CG</v>
          </cell>
          <cell r="B1174" t="str">
            <v>C78x/X782e Cyan Return Program Print Cartridge (6K)</v>
          </cell>
          <cell r="C1174">
            <v>188</v>
          </cell>
        </row>
        <row r="1175">
          <cell r="A1175" t="str">
            <v>C780A1KG</v>
          </cell>
          <cell r="B1175" t="str">
            <v>C78x/X782e Black Return Program Print Cartridge (6K)</v>
          </cell>
          <cell r="C1175">
            <v>114</v>
          </cell>
        </row>
        <row r="1176">
          <cell r="A1176" t="str">
            <v>C780A1MG</v>
          </cell>
          <cell r="B1176" t="str">
            <v>C78x/X782e Magenta Return Program Print Cartridge (6K)</v>
          </cell>
          <cell r="C1176">
            <v>188</v>
          </cell>
        </row>
        <row r="1177">
          <cell r="A1177" t="str">
            <v>C780A1YG</v>
          </cell>
          <cell r="B1177" t="str">
            <v>C78x/X782e Yellow Return Program Print Cartridge (6K)</v>
          </cell>
          <cell r="C1177">
            <v>188</v>
          </cell>
        </row>
        <row r="1178">
          <cell r="A1178" t="str">
            <v>C780A2CG</v>
          </cell>
          <cell r="B1178" t="str">
            <v>C78x/X782e Cyan Print Cartridge (6K)</v>
          </cell>
          <cell r="C1178">
            <v>258</v>
          </cell>
        </row>
        <row r="1179">
          <cell r="A1179" t="str">
            <v>C780A2KG</v>
          </cell>
          <cell r="B1179" t="str">
            <v>C78x/X782e Black Print Cartridge (6K)</v>
          </cell>
          <cell r="C1179">
            <v>146</v>
          </cell>
        </row>
        <row r="1180">
          <cell r="A1180" t="str">
            <v>C780A2MG</v>
          </cell>
          <cell r="B1180" t="str">
            <v>C78x/X782e Magenta Print Cartridge (6K)</v>
          </cell>
          <cell r="C1180">
            <v>258</v>
          </cell>
        </row>
        <row r="1181">
          <cell r="A1181" t="str">
            <v>C780A2YG</v>
          </cell>
          <cell r="B1181" t="str">
            <v>C78x/X782e Yellow Print Cartridge (6K)</v>
          </cell>
          <cell r="C1181">
            <v>258</v>
          </cell>
        </row>
        <row r="1182">
          <cell r="A1182" t="str">
            <v>C780H1CG</v>
          </cell>
          <cell r="B1182" t="str">
            <v>C78x/X782e Cyan Return Program High Yield Cartridge (10K)</v>
          </cell>
          <cell r="C1182">
            <v>272</v>
          </cell>
        </row>
        <row r="1183">
          <cell r="A1183" t="str">
            <v>C780H1KG</v>
          </cell>
          <cell r="B1183" t="str">
            <v>C78x/X782e Black Return Program High Yield Print Cartrdige (10K)</v>
          </cell>
          <cell r="C1183">
            <v>145</v>
          </cell>
        </row>
        <row r="1184">
          <cell r="A1184" t="str">
            <v>C780H1MG</v>
          </cell>
          <cell r="B1184" t="str">
            <v>C78x/X782e Magenta Return Program High Yield Print Cartridge (10K)</v>
          </cell>
          <cell r="C1184">
            <v>272</v>
          </cell>
        </row>
        <row r="1185">
          <cell r="A1185" t="str">
            <v>C780H1YG</v>
          </cell>
          <cell r="B1185" t="str">
            <v>C78x/X782e Yellow Return Program High Yield Print Cartridge (10K)</v>
          </cell>
          <cell r="C1185">
            <v>272</v>
          </cell>
        </row>
        <row r="1186">
          <cell r="A1186" t="str">
            <v>C780H2CG</v>
          </cell>
          <cell r="B1186" t="str">
            <v>C78x/X782e Cyan High Yield Print Cartidge (10K)</v>
          </cell>
          <cell r="C1186">
            <v>343</v>
          </cell>
        </row>
        <row r="1187">
          <cell r="A1187" t="str">
            <v>C780H2KG</v>
          </cell>
          <cell r="B1187" t="str">
            <v>C78x/X782e Black High Yield Print Cartridge (10K)</v>
          </cell>
          <cell r="C1187">
            <v>176</v>
          </cell>
        </row>
        <row r="1188">
          <cell r="A1188" t="str">
            <v>C780H2MG</v>
          </cell>
          <cell r="B1188" t="str">
            <v>C78x/X782e Magenta High Yield Cartridge (10K)</v>
          </cell>
          <cell r="C1188">
            <v>343</v>
          </cell>
        </row>
        <row r="1189">
          <cell r="A1189" t="str">
            <v>C780H2YG</v>
          </cell>
          <cell r="B1189" t="str">
            <v>C78x/X782e Yellow High Yield Print Cartridge (10K)</v>
          </cell>
          <cell r="C1189">
            <v>343</v>
          </cell>
        </row>
        <row r="1190">
          <cell r="A1190" t="str">
            <v>C782X1CG</v>
          </cell>
          <cell r="B1190" t="str">
            <v>C782/X782e Cyan Return Program Extra High Yield Print Cartridge (15K)</v>
          </cell>
          <cell r="C1190">
            <v>359</v>
          </cell>
        </row>
        <row r="1191">
          <cell r="A1191" t="str">
            <v>C782X1KG</v>
          </cell>
          <cell r="B1191" t="str">
            <v>C782/X782e Black Return Program Extra High Yield Print Cartridge (15K)</v>
          </cell>
          <cell r="C1191">
            <v>159</v>
          </cell>
        </row>
        <row r="1192">
          <cell r="A1192" t="str">
            <v>C782X1MG</v>
          </cell>
          <cell r="B1192" t="str">
            <v>C782/X782e Magenta Return Program ExtraHi-Yield Print Cartridge (15K)</v>
          </cell>
          <cell r="C1192">
            <v>359</v>
          </cell>
        </row>
        <row r="1193">
          <cell r="A1193" t="str">
            <v>C782X1YG</v>
          </cell>
          <cell r="B1193" t="str">
            <v>C782/X782e Yellow Return Program Extra High Yield Print Cartridge (15K)</v>
          </cell>
          <cell r="C1193">
            <v>359</v>
          </cell>
        </row>
        <row r="1194">
          <cell r="A1194" t="str">
            <v>C782X2CG</v>
          </cell>
          <cell r="B1194" t="str">
            <v>C782/X782e Cyan Extra High Yield Print Cartridge (15K)</v>
          </cell>
          <cell r="C1194">
            <v>430</v>
          </cell>
        </row>
        <row r="1195">
          <cell r="A1195" t="str">
            <v>C782X2KG</v>
          </cell>
          <cell r="B1195" t="str">
            <v>C782/X782e Black Extra High Yield Print Cartridge (15K)</v>
          </cell>
          <cell r="C1195">
            <v>191</v>
          </cell>
        </row>
        <row r="1196">
          <cell r="A1196" t="str">
            <v>C782X2MG</v>
          </cell>
          <cell r="B1196" t="str">
            <v>C782/X782e Magenta Extra High Yield Print Cartridge (15k)</v>
          </cell>
          <cell r="C1196">
            <v>430</v>
          </cell>
        </row>
        <row r="1197">
          <cell r="A1197" t="str">
            <v>C782X2YG</v>
          </cell>
          <cell r="B1197" t="str">
            <v>C782/X782e Yellow Extra High Yield Print Cartridge (15K)</v>
          </cell>
          <cell r="C1197">
            <v>430</v>
          </cell>
        </row>
        <row r="1198">
          <cell r="A1198" t="str">
            <v>21Z0357</v>
          </cell>
          <cell r="B1198" t="str">
            <v>X94x/C935 - Advanced Booklet Staples</v>
          </cell>
          <cell r="C1198">
            <v>127</v>
          </cell>
        </row>
        <row r="1199">
          <cell r="A1199" t="str">
            <v>X8302KH</v>
          </cell>
          <cell r="B1199" t="str">
            <v>X830e &amp; X832e Print Cartridge (30K)</v>
          </cell>
          <cell r="C1199">
            <v>183</v>
          </cell>
        </row>
        <row r="1200">
          <cell r="A1200" t="str">
            <v>64087HW</v>
          </cell>
          <cell r="B1200" t="str">
            <v>T64X, X64X Reconditioned Return Cartridge, Duplex Label (21K)</v>
          </cell>
          <cell r="C1200">
            <v>292</v>
          </cell>
        </row>
        <row r="1201">
          <cell r="A1201" t="str">
            <v>64080HW</v>
          </cell>
          <cell r="B1201" t="str">
            <v>T64X, X64X Reconditioned Return Cartridge (21K)</v>
          </cell>
          <cell r="C1201">
            <v>292</v>
          </cell>
        </row>
        <row r="1202">
          <cell r="A1202" t="str">
            <v>64480XW</v>
          </cell>
          <cell r="B1202" t="str">
            <v>T644, X644, X646 Reconditioned Return Cartridge (32K) </v>
          </cell>
          <cell r="C1202">
            <v>314</v>
          </cell>
        </row>
        <row r="1203">
          <cell r="A1203" t="str">
            <v>64484XW</v>
          </cell>
          <cell r="B1203" t="str">
            <v>T644, X644, X646 Reconditioned Return Cartridge Label (32K)</v>
          </cell>
          <cell r="C1203">
            <v>314</v>
          </cell>
        </row>
        <row r="1204">
          <cell r="A1204" t="str">
            <v>64487XW</v>
          </cell>
          <cell r="B1204" t="str">
            <v>T644, X644 Reconditioned Return Cartridge, Duplex Labels (32K) </v>
          </cell>
          <cell r="C1204">
            <v>314</v>
          </cell>
        </row>
        <row r="1205">
          <cell r="A1205" t="str">
            <v>X651A11A</v>
          </cell>
          <cell r="B1205" t="str">
            <v>X651, X652, X654, X656, X658 Return Program Print Cartridge, 7K</v>
          </cell>
          <cell r="C1205">
            <v>125</v>
          </cell>
        </row>
        <row r="1206">
          <cell r="A1206" t="str">
            <v>X651A21A</v>
          </cell>
          <cell r="B1206" t="str">
            <v>X651, X652, X654, X656, X658 Print Cartridge, 7K</v>
          </cell>
          <cell r="C1206">
            <v>182</v>
          </cell>
        </row>
        <row r="1207">
          <cell r="A1207" t="str">
            <v>X654X11A</v>
          </cell>
          <cell r="B1207" t="str">
            <v>X654, X656, X658 Extra High Yield Return Program Print Cartridge, 36K</v>
          </cell>
          <cell r="C1207">
            <v>372</v>
          </cell>
        </row>
        <row r="1208">
          <cell r="A1208" t="str">
            <v>X654X21A</v>
          </cell>
          <cell r="B1208" t="str">
            <v>X654, X656, X658  Extra High Yield Print Cartridge, 36K</v>
          </cell>
          <cell r="C1208">
            <v>428</v>
          </cell>
        </row>
        <row r="1209">
          <cell r="A1209" t="str">
            <v>X651H04A</v>
          </cell>
          <cell r="B1209" t="str">
            <v>X65x High Yield Return Program Print Cartridge for Label Apps - 25K</v>
          </cell>
          <cell r="C1209">
            <v>349</v>
          </cell>
        </row>
        <row r="1210">
          <cell r="A1210" t="str">
            <v>X654X04A</v>
          </cell>
          <cell r="B1210" t="str">
            <v>X654, X656, X658 Extra High Yield Return Program for Label Apps - 36K</v>
          </cell>
          <cell r="C1210">
            <v>372</v>
          </cell>
        </row>
        <row r="1211">
          <cell r="A1211" t="str">
            <v>X651H11A</v>
          </cell>
          <cell r="B1211" t="str">
            <v>X65x High Yield Return Program Print Cartridge, 25K</v>
          </cell>
          <cell r="C1211">
            <v>349</v>
          </cell>
        </row>
        <row r="1212">
          <cell r="A1212" t="str">
            <v>X651H21A</v>
          </cell>
          <cell r="B1212" t="str">
            <v>X651, X652, X654, X656, X658 High Yield Print Cartridge, 25K</v>
          </cell>
          <cell r="C1212">
            <v>405</v>
          </cell>
        </row>
        <row r="1213">
          <cell r="A1213" t="str">
            <v>C540A1KG</v>
          </cell>
          <cell r="B1213" t="str">
            <v>C54x/X54x Black Return Program Toner Cartridge, 1K</v>
          </cell>
          <cell r="C1213">
            <v>37</v>
          </cell>
        </row>
        <row r="1214">
          <cell r="A1214" t="str">
            <v>C540A1MG</v>
          </cell>
          <cell r="B1214" t="str">
            <v>C54x/X54x Magenta Return Program Toner Cartridge, 1K</v>
          </cell>
          <cell r="C1214">
            <v>49</v>
          </cell>
        </row>
        <row r="1215">
          <cell r="A1215" t="str">
            <v>C540A1YG</v>
          </cell>
          <cell r="B1215" t="str">
            <v>C54x/X54x Yellow Return Program Toner Cartridge, 1K</v>
          </cell>
          <cell r="C1215">
            <v>49</v>
          </cell>
        </row>
        <row r="1216">
          <cell r="A1216" t="str">
            <v>C540H1CG</v>
          </cell>
          <cell r="B1216" t="str">
            <v>C54x/X54x Cyan High Yield Return Program Toner Cartridge, 2K</v>
          </cell>
          <cell r="C1216">
            <v>68</v>
          </cell>
        </row>
        <row r="1217">
          <cell r="A1217" t="str">
            <v>C540H1KG</v>
          </cell>
          <cell r="B1217" t="str">
            <v>C54x/X54x Black High Yield Return Program Toner Cartridge, 2.5K</v>
          </cell>
          <cell r="C1217">
            <v>58</v>
          </cell>
        </row>
        <row r="1218">
          <cell r="A1218" t="str">
            <v>C540H1MG</v>
          </cell>
          <cell r="B1218" t="str">
            <v>C54x/X54x Magenta High Yield Return Program Toner Cartridge, 2K</v>
          </cell>
          <cell r="C1218">
            <v>68</v>
          </cell>
        </row>
        <row r="1219">
          <cell r="A1219" t="str">
            <v>C540H1YG</v>
          </cell>
          <cell r="B1219" t="str">
            <v>C54x/X54x Yellow High Yield Return Program Toner Cartridge, 2K</v>
          </cell>
          <cell r="C1219">
            <v>68</v>
          </cell>
        </row>
        <row r="1220">
          <cell r="A1220" t="str">
            <v>C544X1CG</v>
          </cell>
          <cell r="B1220" t="str">
            <v>C544/X544/X548 Cyan Extra High Yield Return Program Toner Cartridge, 4K</v>
          </cell>
          <cell r="C1220">
            <v>115</v>
          </cell>
        </row>
        <row r="1221">
          <cell r="A1221" t="str">
            <v>C544X1KG</v>
          </cell>
          <cell r="B1221" t="str">
            <v>C544/X544 Black Extra High Yield Return Program Toner Cartridge, 6K </v>
          </cell>
          <cell r="C1221">
            <v>115</v>
          </cell>
        </row>
        <row r="1222">
          <cell r="A1222" t="str">
            <v>C544X1MG</v>
          </cell>
          <cell r="B1222" t="str">
            <v>C544/X544/X548 Magenta Extra High Yield Return Program Toner Cartridge, 4K</v>
          </cell>
          <cell r="C1222">
            <v>115</v>
          </cell>
        </row>
        <row r="1223">
          <cell r="A1223" t="str">
            <v>C544X1YG</v>
          </cell>
          <cell r="B1223" t="str">
            <v>C544/X544/X548 Yellow Extra High Yield Return Program Toner Cartridge, 4K</v>
          </cell>
          <cell r="C1223">
            <v>115</v>
          </cell>
        </row>
        <row r="1224">
          <cell r="A1224" t="str">
            <v>C540X31G</v>
          </cell>
          <cell r="B1224" t="str">
            <v>C54x/X54x Developer Unit, Black, 30K</v>
          </cell>
          <cell r="C1224">
            <v>37</v>
          </cell>
        </row>
        <row r="1225">
          <cell r="A1225" t="str">
            <v>C540X32G</v>
          </cell>
          <cell r="B1225" t="str">
            <v>C54x/X54x Developer Unit, Cyan, 30K</v>
          </cell>
          <cell r="C1225">
            <v>37</v>
          </cell>
        </row>
        <row r="1226">
          <cell r="A1226" t="str">
            <v>C540X33G</v>
          </cell>
          <cell r="B1226" t="str">
            <v>C54x/X54x Developer Unit, Magenta, 30K</v>
          </cell>
          <cell r="C1226">
            <v>37</v>
          </cell>
        </row>
        <row r="1227">
          <cell r="A1227" t="str">
            <v>C540X34G</v>
          </cell>
          <cell r="B1227" t="str">
            <v>C54x/X54x Developer Unit, Yellow, 30K</v>
          </cell>
          <cell r="C1227">
            <v>37</v>
          </cell>
        </row>
        <row r="1228">
          <cell r="A1228" t="str">
            <v>C540X35G</v>
          </cell>
          <cell r="B1228" t="str">
            <v>C54X/X54x Photoconductor Unit, 30K</v>
          </cell>
          <cell r="C1228">
            <v>112</v>
          </cell>
        </row>
        <row r="1229">
          <cell r="A1229" t="str">
            <v>C540X71G</v>
          </cell>
          <cell r="B1229" t="str">
            <v>C54x/X54x Black Imaging Kit, 30K </v>
          </cell>
          <cell r="C1229">
            <v>149</v>
          </cell>
        </row>
        <row r="1230">
          <cell r="A1230" t="str">
            <v>C540X74G</v>
          </cell>
          <cell r="B1230" t="str">
            <v>C54x/X54x Black &amp; Color Imaging Kit, 30K</v>
          </cell>
          <cell r="C1230">
            <v>207</v>
          </cell>
        </row>
        <row r="1231">
          <cell r="A1231" t="str">
            <v>C540X75G</v>
          </cell>
          <cell r="B1231" t="str">
            <v>C54x/C54x Toner Waste Bottle, 36K</v>
          </cell>
          <cell r="C1231">
            <v>9</v>
          </cell>
        </row>
        <row r="1232">
          <cell r="A1232" t="str">
            <v>C540A1CG</v>
          </cell>
          <cell r="B1232" t="str">
            <v>C54x/X54x Cyan Return Program Toner Cartridge, 1K</v>
          </cell>
          <cell r="C1232">
            <v>49</v>
          </cell>
        </row>
        <row r="1233">
          <cell r="A1233" t="str">
            <v>C540H2CG</v>
          </cell>
          <cell r="B1233" t="str">
            <v>C54x/X54x Cyan High Yield Toner Cartridge</v>
          </cell>
          <cell r="C1233">
            <v>121</v>
          </cell>
        </row>
        <row r="1234">
          <cell r="A1234" t="str">
            <v>C540H2MG</v>
          </cell>
          <cell r="B1234" t="str">
            <v>X54x/C54x Magenta High Yield Toner Cartridge</v>
          </cell>
          <cell r="C1234">
            <v>121</v>
          </cell>
        </row>
        <row r="1235">
          <cell r="A1235" t="str">
            <v>C540H2YG</v>
          </cell>
          <cell r="B1235" t="str">
            <v>C54x/X54x Yellow High Yield Toner Cartridge </v>
          </cell>
          <cell r="C1235">
            <v>121</v>
          </cell>
        </row>
        <row r="1236">
          <cell r="A1236" t="str">
            <v>C544X2CG</v>
          </cell>
          <cell r="B1236" t="str">
            <v>C544/X544/X548 Cyan Extra High Yield Toner Cartridge </v>
          </cell>
          <cell r="C1236">
            <v>168</v>
          </cell>
        </row>
        <row r="1237">
          <cell r="A1237" t="str">
            <v>C544X2KG</v>
          </cell>
          <cell r="B1237" t="str">
            <v>C544/X544 Black Extra High Yield Toner Cartridge </v>
          </cell>
          <cell r="C1237">
            <v>170</v>
          </cell>
        </row>
        <row r="1238">
          <cell r="A1238" t="str">
            <v>C544X2MG</v>
          </cell>
          <cell r="B1238" t="str">
            <v>C544/X544/X548 Magenta Extra High Yield Toner Cartridge </v>
          </cell>
          <cell r="C1238">
            <v>168</v>
          </cell>
        </row>
        <row r="1239">
          <cell r="A1239" t="str">
            <v>C544X2YG</v>
          </cell>
          <cell r="B1239" t="str">
            <v>C544/X544/X548 Yellow Extra High Yield Toner Cartridge</v>
          </cell>
          <cell r="C1239">
            <v>168</v>
          </cell>
        </row>
        <row r="1240">
          <cell r="A1240" t="str">
            <v>C782U1CG</v>
          </cell>
          <cell r="B1240" t="str">
            <v>Cyan C782 XL/X782 XL Extra High Yield Return Pgm Print Cartridge</v>
          </cell>
          <cell r="C1240">
            <v>167</v>
          </cell>
        </row>
        <row r="1241">
          <cell r="A1241" t="str">
            <v>C782U1KG</v>
          </cell>
          <cell r="B1241" t="str">
            <v>Black C782 XL/X782 XL Extra High Yield Return Pgm Print Cartridge</v>
          </cell>
          <cell r="C1241">
            <v>167</v>
          </cell>
        </row>
        <row r="1242">
          <cell r="A1242" t="str">
            <v>C782U1MG</v>
          </cell>
          <cell r="B1242" t="str">
            <v>Magenta C782 XL/X782 XL Extra High Yield Return Pgm Print Cartridge</v>
          </cell>
          <cell r="C1242">
            <v>167</v>
          </cell>
        </row>
        <row r="1243">
          <cell r="A1243" t="str">
            <v>C782U1YG</v>
          </cell>
          <cell r="B1243" t="str">
            <v>Yellow XL Extra High Yield Return Pgm Print Cartridge</v>
          </cell>
          <cell r="C1243">
            <v>167</v>
          </cell>
        </row>
        <row r="1244">
          <cell r="A1244" t="str">
            <v>C782U2CG</v>
          </cell>
          <cell r="B1244" t="str">
            <v>Cyan C782 XL/X782 XL Extra High Yield Print Cartridge</v>
          </cell>
          <cell r="C1244">
            <v>196</v>
          </cell>
        </row>
        <row r="1245">
          <cell r="A1245" t="str">
            <v>C782U2KG</v>
          </cell>
          <cell r="B1245" t="str">
            <v>Black C782 XL/X782 XL Extra High Yield Print Cartridge</v>
          </cell>
          <cell r="C1245">
            <v>196</v>
          </cell>
        </row>
        <row r="1246">
          <cell r="A1246" t="str">
            <v>C782U2MG</v>
          </cell>
          <cell r="B1246" t="str">
            <v>Magenta C782 XL/X782 XL Extra High Yield Print Cartridge</v>
          </cell>
          <cell r="C1246">
            <v>196</v>
          </cell>
        </row>
        <row r="1247">
          <cell r="A1247" t="str">
            <v>C782U2YG</v>
          </cell>
          <cell r="B1247" t="str">
            <v>Yellow C782 XL/X782 XL Extra High Yield Print Cartridge</v>
          </cell>
          <cell r="C1247">
            <v>196</v>
          </cell>
        </row>
        <row r="1248">
          <cell r="A1248" t="str">
            <v>X264A11G</v>
          </cell>
          <cell r="B1248" t="str">
            <v>X264, X363, X364 Return Program Print Cart. - 3.5K</v>
          </cell>
          <cell r="C1248">
            <v>85</v>
          </cell>
        </row>
        <row r="1249">
          <cell r="A1249" t="str">
            <v>X264A21G</v>
          </cell>
          <cell r="B1249" t="str">
            <v>X264, X363, X364 Print Cartridge - 3.5K</v>
          </cell>
          <cell r="C1249">
            <v>150</v>
          </cell>
        </row>
        <row r="1250">
          <cell r="A1250" t="str">
            <v>X264H11G</v>
          </cell>
          <cell r="B1250" t="str">
            <v>X264, X363, X364 High Yield Return Program Print Cartridge - 9K</v>
          </cell>
          <cell r="C1250">
            <v>165</v>
          </cell>
        </row>
        <row r="1251">
          <cell r="A1251" t="str">
            <v>X264H21G</v>
          </cell>
          <cell r="B1251" t="str">
            <v>X264, X363, X364 High Yield Print Cartridge - 9K</v>
          </cell>
          <cell r="C1251">
            <v>209</v>
          </cell>
        </row>
        <row r="1252">
          <cell r="A1252" t="str">
            <v>X463A11G</v>
          </cell>
          <cell r="B1252" t="str">
            <v>X46x Standard Yield Return Program Cartridge - 3.5K</v>
          </cell>
          <cell r="C1252">
            <v>85</v>
          </cell>
        </row>
        <row r="1253">
          <cell r="A1253" t="str">
            <v>X463A21G</v>
          </cell>
          <cell r="B1253" t="str">
            <v>X46x Standard Yield Cartridge - 3.5K</v>
          </cell>
          <cell r="C1253">
            <v>150</v>
          </cell>
        </row>
        <row r="1254">
          <cell r="A1254" t="str">
            <v>X463H11G</v>
          </cell>
          <cell r="B1254" t="str">
            <v>X46x High Yield Return Program Cartridge - 9K</v>
          </cell>
          <cell r="C1254">
            <v>165</v>
          </cell>
        </row>
        <row r="1255">
          <cell r="A1255" t="str">
            <v>X463H21G</v>
          </cell>
          <cell r="B1255" t="str">
            <v>X46x High Yield Cartridge - 9K</v>
          </cell>
          <cell r="C1255">
            <v>209</v>
          </cell>
        </row>
        <row r="1256">
          <cell r="A1256" t="str">
            <v>X463X11G</v>
          </cell>
          <cell r="B1256" t="str">
            <v>X46x Extra High Yield Return Program Cartridge - 15K</v>
          </cell>
          <cell r="C1256">
            <v>214</v>
          </cell>
        </row>
        <row r="1257">
          <cell r="A1257" t="str">
            <v>X463X21G</v>
          </cell>
          <cell r="B1257" t="str">
            <v>X46x Extra High Yield Cartridge</v>
          </cell>
          <cell r="C1257">
            <v>258</v>
          </cell>
        </row>
        <row r="1258">
          <cell r="A1258" t="str">
            <v>C734A1YG</v>
          </cell>
          <cell r="B1258" t="str">
            <v>C73x/X73x Yellow Return Program Toner Cartridge 6K</v>
          </cell>
          <cell r="C1258">
            <v>176</v>
          </cell>
        </row>
        <row r="1259">
          <cell r="A1259" t="str">
            <v>C734A1CG</v>
          </cell>
          <cell r="B1259" t="str">
            <v>C73x/X73x Cyan Return Program Toner Cartridge 6K</v>
          </cell>
          <cell r="C1259">
            <v>176</v>
          </cell>
        </row>
        <row r="1260">
          <cell r="A1260" t="str">
            <v>C734A1KG</v>
          </cell>
          <cell r="B1260" t="str">
            <v>C73x/X73x Black Return Program Toner Cartridge 8K</v>
          </cell>
          <cell r="C1260">
            <v>111</v>
          </cell>
        </row>
        <row r="1261">
          <cell r="A1261" t="str">
            <v>C734A1MG</v>
          </cell>
          <cell r="B1261" t="str">
            <v>C73x/X73x Magenta Return Program Toner Cartridge 6K</v>
          </cell>
          <cell r="C1261">
            <v>176</v>
          </cell>
        </row>
        <row r="1262">
          <cell r="A1262" t="str">
            <v>C734A2CG</v>
          </cell>
          <cell r="B1262" t="str">
            <v>C73x/X73x Cyan Toner Cartridge 6K</v>
          </cell>
          <cell r="C1262">
            <v>203</v>
          </cell>
        </row>
        <row r="1263">
          <cell r="A1263" t="str">
            <v>C734A2KG</v>
          </cell>
          <cell r="B1263" t="str">
            <v>C73x/X73x Black Toner Cartridge 8K</v>
          </cell>
          <cell r="C1263">
            <v>139</v>
          </cell>
        </row>
        <row r="1264">
          <cell r="A1264" t="str">
            <v>C734A2MG</v>
          </cell>
          <cell r="B1264" t="str">
            <v>C73x/X73x Magenta Toner Cartridge 6K</v>
          </cell>
          <cell r="C1264">
            <v>203</v>
          </cell>
        </row>
        <row r="1265">
          <cell r="A1265" t="str">
            <v>C734A2YG</v>
          </cell>
          <cell r="B1265" t="str">
            <v>C73x/X73x Yellow Toner Cartridge 6K</v>
          </cell>
          <cell r="C1265">
            <v>203</v>
          </cell>
        </row>
        <row r="1266">
          <cell r="A1266" t="str">
            <v>C734X20G</v>
          </cell>
          <cell r="B1266" t="str">
            <v>C73x/X73x Photoconductor Unit  (single unit) - 20k</v>
          </cell>
          <cell r="C1266">
            <v>27</v>
          </cell>
        </row>
        <row r="1267">
          <cell r="A1267" t="str">
            <v>C734X24G</v>
          </cell>
          <cell r="B1267" t="str">
            <v>C73x/X73x Photoconductor Unit – Multi-Pack (4 untis) - 20k</v>
          </cell>
          <cell r="C1267">
            <v>98</v>
          </cell>
        </row>
        <row r="1268">
          <cell r="A1268" t="str">
            <v>C734X77G</v>
          </cell>
          <cell r="B1268" t="str">
            <v>C73x/X73x Waste Toner Box - 25k</v>
          </cell>
          <cell r="C1268">
            <v>7</v>
          </cell>
        </row>
        <row r="1269">
          <cell r="A1269" t="str">
            <v>C736H1CG</v>
          </cell>
          <cell r="B1269" t="str">
            <v>C736/X736/X738 Cyan High Yield Return Program Toner Cartridge 10K</v>
          </cell>
          <cell r="C1269">
            <v>274</v>
          </cell>
        </row>
        <row r="1270">
          <cell r="A1270" t="str">
            <v>C736H1KG</v>
          </cell>
          <cell r="B1270" t="str">
            <v>C736/X736/X738 Black High Yield Return Program Toner Cartridge 12K</v>
          </cell>
          <cell r="C1270">
            <v>157</v>
          </cell>
        </row>
        <row r="1271">
          <cell r="A1271" t="str">
            <v>C736H1MG</v>
          </cell>
          <cell r="B1271" t="str">
            <v>C736/X736/X738 Magenta High Yield Return Program Toner Cartridge 10K</v>
          </cell>
          <cell r="C1271">
            <v>274</v>
          </cell>
        </row>
        <row r="1272">
          <cell r="A1272" t="str">
            <v>C736H1YG</v>
          </cell>
          <cell r="B1272" t="str">
            <v>C736/X736/X738 Yellow High Yield Return Program Toner Cartridge 10K</v>
          </cell>
          <cell r="C1272">
            <v>274</v>
          </cell>
        </row>
        <row r="1273">
          <cell r="A1273" t="str">
            <v>C736H2CG</v>
          </cell>
          <cell r="B1273" t="str">
            <v>C736/X736/X738 Cyan High Yield Toner Cartridge 10K</v>
          </cell>
          <cell r="C1273">
            <v>301</v>
          </cell>
        </row>
        <row r="1274">
          <cell r="A1274" t="str">
            <v>C736H2KG</v>
          </cell>
          <cell r="B1274" t="str">
            <v>C736/X736/X738 Black High Yield Toner Cartridge 12K</v>
          </cell>
          <cell r="C1274">
            <v>185</v>
          </cell>
        </row>
        <row r="1275">
          <cell r="A1275" t="str">
            <v>C736H2MG</v>
          </cell>
          <cell r="B1275" t="str">
            <v>C736/X736/X738 Magenta High Yield Toner Cartridge 10K</v>
          </cell>
          <cell r="C1275">
            <v>301</v>
          </cell>
        </row>
        <row r="1276">
          <cell r="A1276" t="str">
            <v>C736H2YG</v>
          </cell>
          <cell r="B1276" t="str">
            <v>C736/X736/X738 Yellow High Yield Toner Cartridge 10K</v>
          </cell>
          <cell r="C1276">
            <v>301</v>
          </cell>
        </row>
        <row r="1277">
          <cell r="A1277" t="str">
            <v>X203A11G</v>
          </cell>
          <cell r="B1277" t="str">
            <v>X204n Standard Yield Return Program Toner Cartridge 2.5K</v>
          </cell>
          <cell r="C1277">
            <v>73</v>
          </cell>
        </row>
        <row r="1278">
          <cell r="A1278" t="str">
            <v>X203A21G</v>
          </cell>
          <cell r="B1278" t="str">
            <v>X204n Standard Yield  Toner Cartridge - 2.5k</v>
          </cell>
          <cell r="C1278">
            <v>95</v>
          </cell>
        </row>
        <row r="1279">
          <cell r="A1279" t="str">
            <v>X203H22G</v>
          </cell>
          <cell r="B1279" t="str">
            <v>X204n Photoconductor Kit - 25K</v>
          </cell>
          <cell r="C1279">
            <v>53</v>
          </cell>
        </row>
        <row r="1280">
          <cell r="A1280" t="str">
            <v>X860H21G</v>
          </cell>
          <cell r="B1280" t="str">
            <v>X86x High Yield Toner Cartridge - 35K</v>
          </cell>
          <cell r="C1280">
            <v>124</v>
          </cell>
        </row>
        <row r="1281">
          <cell r="A1281" t="str">
            <v>C925H2CG</v>
          </cell>
          <cell r="B1281" t="str">
            <v>C925 Cyan High Yield Toner Cartridge - 7.5k</v>
          </cell>
          <cell r="C1281">
            <v>207.2</v>
          </cell>
        </row>
        <row r="1282">
          <cell r="A1282" t="str">
            <v>C925X74G</v>
          </cell>
          <cell r="B1282" t="str">
            <v>C925, X925 Magenta Imaging Unit   </v>
          </cell>
          <cell r="C1282">
            <v>80.5</v>
          </cell>
        </row>
        <row r="1283">
          <cell r="A1283" t="str">
            <v>C925X75G</v>
          </cell>
          <cell r="B1283" t="str">
            <v>C925, X925 Yellow Imaging Unit</v>
          </cell>
          <cell r="C1283">
            <v>80.5</v>
          </cell>
        </row>
        <row r="1284">
          <cell r="A1284" t="str">
            <v>C925X76G</v>
          </cell>
          <cell r="B1284" t="str">
            <v>C925, X925 Waste Toner Bottle</v>
          </cell>
          <cell r="C1284">
            <v>11.2</v>
          </cell>
        </row>
        <row r="1285">
          <cell r="A1285" t="str">
            <v>C925H2KG</v>
          </cell>
          <cell r="B1285" t="str">
            <v>C925 Black High Yield Toner Cartridge - 8.5k  </v>
          </cell>
          <cell r="C1285">
            <v>129.5</v>
          </cell>
        </row>
        <row r="1286">
          <cell r="A1286" t="str">
            <v>X792X2YG</v>
          </cell>
          <cell r="B1286" t="str">
            <v>X792 Yellow Extra High Yield Print Cartridge - 20k</v>
          </cell>
          <cell r="C1286">
            <v>405.3</v>
          </cell>
        </row>
        <row r="1287">
          <cell r="A1287" t="str">
            <v>X792X2MG</v>
          </cell>
          <cell r="B1287" t="str">
            <v>X792 Magenta Extra High Yield Print Cartridge - 20k</v>
          </cell>
          <cell r="C1287">
            <v>405.3</v>
          </cell>
        </row>
        <row r="1288">
          <cell r="A1288" t="str">
            <v>X792X2KG</v>
          </cell>
          <cell r="B1288" t="str">
            <v>X792 Black Extra High Yield Print Cartridge - 20k</v>
          </cell>
          <cell r="C1288">
            <v>265.3</v>
          </cell>
        </row>
        <row r="1289">
          <cell r="A1289" t="str">
            <v>X792X2CG</v>
          </cell>
          <cell r="B1289" t="str">
            <v>X792 Cyan Extra High Yield Print Cartridge - 20k</v>
          </cell>
          <cell r="C1289">
            <v>405.3</v>
          </cell>
        </row>
        <row r="1290">
          <cell r="A1290" t="str">
            <v>X792X1YG</v>
          </cell>
          <cell r="B1290" t="str">
            <v>X792 Yellow Extra High Yield Return Program Print Cartridge - 20k</v>
          </cell>
          <cell r="C1290">
            <v>349.3</v>
          </cell>
        </row>
        <row r="1291">
          <cell r="A1291" t="str">
            <v>X792X1CG</v>
          </cell>
          <cell r="B1291" t="str">
            <v>X792 Cyan Extra High Yield Return Program Print Cartridge - 20k</v>
          </cell>
          <cell r="C1291">
            <v>349.3</v>
          </cell>
        </row>
        <row r="1292">
          <cell r="A1292" t="str">
            <v>C792A1YG</v>
          </cell>
          <cell r="B1292" t="str">
            <v>C792, X792 Yellow Return Program Print Cartridge - 6k</v>
          </cell>
          <cell r="C1292">
            <v>244.3</v>
          </cell>
        </row>
        <row r="1293">
          <cell r="A1293" t="str">
            <v>X792X1KG</v>
          </cell>
          <cell r="B1293" t="str">
            <v>X792 Black Extra High Yield Return Program Print Cartridge - 20k</v>
          </cell>
          <cell r="C1293">
            <v>202.3</v>
          </cell>
        </row>
        <row r="1294">
          <cell r="A1294" t="str">
            <v>X792X1MG</v>
          </cell>
          <cell r="B1294" t="str">
            <v>X792 Magenta Extra High Yield Return Program Print Cartridge - 20k</v>
          </cell>
          <cell r="C1294">
            <v>349.3</v>
          </cell>
        </row>
        <row r="1295">
          <cell r="A1295" t="str">
            <v>C925H2MG</v>
          </cell>
          <cell r="B1295" t="str">
            <v>C925 Magenta High Yield Toner Cartridge - 7.5k</v>
          </cell>
          <cell r="C1295">
            <v>207.2</v>
          </cell>
        </row>
        <row r="1296">
          <cell r="A1296" t="str">
            <v>C925H2YG</v>
          </cell>
          <cell r="B1296" t="str">
            <v>C925 Yellow High Yield Toner Cartridge - 7.5k</v>
          </cell>
          <cell r="C1296">
            <v>207.2</v>
          </cell>
        </row>
        <row r="1297">
          <cell r="A1297" t="str">
            <v>C925X72G</v>
          </cell>
          <cell r="B1297" t="str">
            <v>C925, X925 Black Imaging Unit  </v>
          </cell>
          <cell r="C1297">
            <v>72.8</v>
          </cell>
        </row>
        <row r="1298">
          <cell r="A1298" t="str">
            <v>C792A1KG</v>
          </cell>
          <cell r="B1298" t="str">
            <v>C792, X792 Black Return Program Print Cartridge - 6k</v>
          </cell>
          <cell r="C1298">
            <v>160.3</v>
          </cell>
        </row>
        <row r="1299">
          <cell r="A1299" t="str">
            <v>C792A1CG</v>
          </cell>
          <cell r="B1299" t="str">
            <v>C792, X792 Cyan Return Program Print Cartridge - 6k</v>
          </cell>
          <cell r="C1299">
            <v>244.3</v>
          </cell>
        </row>
        <row r="1300">
          <cell r="A1300" t="str">
            <v>C792A1MG</v>
          </cell>
          <cell r="B1300" t="str">
            <v>C792, X792 Magenta Return Program Print Cartridge - 6k</v>
          </cell>
          <cell r="C1300">
            <v>244.3</v>
          </cell>
        </row>
        <row r="1301">
          <cell r="A1301" t="str">
            <v>C925X73G</v>
          </cell>
          <cell r="B1301" t="str">
            <v>C925, X925 Cyan Imaging Unit   </v>
          </cell>
          <cell r="C1301">
            <v>80.5</v>
          </cell>
        </row>
        <row r="1302">
          <cell r="A1302" t="str">
            <v>C792X77G</v>
          </cell>
          <cell r="B1302" t="str">
            <v>C792, X792 Waste Toner Bottle</v>
          </cell>
          <cell r="C1302">
            <v>11.2</v>
          </cell>
        </row>
        <row r="1303">
          <cell r="A1303" t="str">
            <v>X925H2CG</v>
          </cell>
          <cell r="B1303" t="str">
            <v>X925 Cyan High Yield Toner Cartridge - 7.5k</v>
          </cell>
          <cell r="C1303">
            <v>154</v>
          </cell>
        </row>
        <row r="1304">
          <cell r="A1304" t="str">
            <v>X925H2KG</v>
          </cell>
          <cell r="B1304" t="str">
            <v>X925 Black High Yield Toner Cartridge - 8.5k</v>
          </cell>
          <cell r="C1304">
            <v>103.6</v>
          </cell>
        </row>
        <row r="1305">
          <cell r="A1305" t="str">
            <v>X925H2MG</v>
          </cell>
          <cell r="B1305" t="str">
            <v>X925 Magenta High Yield Toner Cartridge - 7.5k</v>
          </cell>
          <cell r="C1305">
            <v>154</v>
          </cell>
        </row>
        <row r="1306">
          <cell r="A1306" t="str">
            <v>X925H2YG</v>
          </cell>
          <cell r="B1306" t="str">
            <v>X925 Yellow High Yield Toner Cartridge - 7.5k</v>
          </cell>
          <cell r="C1306">
            <v>154</v>
          </cell>
        </row>
        <row r="1307">
          <cell r="A1307" t="str">
            <v>C950X2CG</v>
          </cell>
          <cell r="B1307" t="str">
            <v>C950 Cyan Toner Cartridge -  24K</v>
          </cell>
          <cell r="C1307">
            <v>489.3</v>
          </cell>
        </row>
        <row r="1308">
          <cell r="A1308" t="str">
            <v>C950X2KG</v>
          </cell>
          <cell r="B1308" t="str">
            <v>C950 Black Toner Cartridge - 38K</v>
          </cell>
          <cell r="C1308">
            <v>426.3</v>
          </cell>
        </row>
        <row r="1309">
          <cell r="A1309" t="str">
            <v>C950X2MG</v>
          </cell>
          <cell r="B1309" t="str">
            <v>C950 Magenta Toner Cartridge - 24K</v>
          </cell>
          <cell r="C1309">
            <v>489.3</v>
          </cell>
        </row>
        <row r="1310">
          <cell r="A1310" t="str">
            <v>C950X2YG</v>
          </cell>
          <cell r="B1310" t="str">
            <v>C950 Yellow Toner Cartridge - 24K</v>
          </cell>
          <cell r="C1310">
            <v>489.3</v>
          </cell>
        </row>
        <row r="1311">
          <cell r="A1311" t="str">
            <v>C950X71G</v>
          </cell>
          <cell r="B1311" t="str">
            <v>C950, X95x - 1-Pack Photoconductor Unit</v>
          </cell>
          <cell r="C1311">
            <v>216.3</v>
          </cell>
        </row>
        <row r="1312">
          <cell r="A1312" t="str">
            <v>C950X73G</v>
          </cell>
          <cell r="B1312" t="str">
            <v>C950, X95x - 3-Pack Photoconductor Kit</v>
          </cell>
          <cell r="C1312">
            <v>657.3</v>
          </cell>
        </row>
        <row r="1313">
          <cell r="A1313" t="str">
            <v>C950X76G</v>
          </cell>
          <cell r="B1313" t="str">
            <v>C950, X95x - Waste Toner Bottle</v>
          </cell>
          <cell r="C1313">
            <v>27.3</v>
          </cell>
        </row>
        <row r="1314">
          <cell r="A1314" t="str">
            <v>X950X2CG</v>
          </cell>
          <cell r="B1314" t="str">
            <v>X95x - Cyan Cartridge - 24K</v>
          </cell>
          <cell r="C1314">
            <v>489.3</v>
          </cell>
        </row>
        <row r="1315">
          <cell r="A1315" t="str">
            <v>X950X2KG</v>
          </cell>
          <cell r="B1315" t="str">
            <v>X95x - Black Cartridge  - 38K</v>
          </cell>
          <cell r="C1315">
            <v>111.3</v>
          </cell>
        </row>
        <row r="1316">
          <cell r="A1316" t="str">
            <v>X950X2MG</v>
          </cell>
          <cell r="B1316" t="str">
            <v>X95x - Magenta Cartridge - 24K</v>
          </cell>
          <cell r="C1316">
            <v>489.3</v>
          </cell>
        </row>
        <row r="1317">
          <cell r="A1317" t="str">
            <v>X950X2YG</v>
          </cell>
          <cell r="B1317" t="str">
            <v>X95x - Yellow Cartridge - 24K</v>
          </cell>
          <cell r="C1317">
            <v>489.3</v>
          </cell>
        </row>
        <row r="1318">
          <cell r="A1318" t="str">
            <v>C500X28G</v>
          </cell>
          <cell r="B1318" t="str">
            <v>C500n/ X50x Fuser Unit (60K)</v>
          </cell>
          <cell r="C1318">
            <v>218</v>
          </cell>
        </row>
        <row r="1319">
          <cell r="A1319" t="str">
            <v>C500X28G</v>
          </cell>
          <cell r="B1319" t="str">
            <v>C500n/ X50x Fuser Unit (60K)</v>
          </cell>
          <cell r="C1319">
            <v>218</v>
          </cell>
        </row>
        <row r="1320">
          <cell r="A1320">
            <v>2348311</v>
          </cell>
          <cell r="B1320" t="str">
            <v>3 Year OnSite Repair - X644e</v>
          </cell>
          <cell r="C1320">
            <v>1494.31</v>
          </cell>
        </row>
        <row r="1321">
          <cell r="A1321">
            <v>2348697</v>
          </cell>
          <cell r="B1321" t="str">
            <v>1 Year OnSite Repair - X772e</v>
          </cell>
          <cell r="C1321">
            <v>718.3199999999999</v>
          </cell>
        </row>
        <row r="1322">
          <cell r="A1322">
            <v>2346018</v>
          </cell>
          <cell r="B1322" t="str">
            <v>3 Year OnSite Repair - X632</v>
          </cell>
          <cell r="C1322">
            <v>957.03</v>
          </cell>
        </row>
        <row r="1323">
          <cell r="A1323">
            <v>2348324</v>
          </cell>
          <cell r="B1323" t="str">
            <v>3 Year OnSite Repair - X646e / X646dte</v>
          </cell>
          <cell r="C1323">
            <v>1342.47</v>
          </cell>
        </row>
        <row r="1324">
          <cell r="A1324">
            <v>2348323</v>
          </cell>
          <cell r="B1324" t="str">
            <v>2 Year OnSite Repair - X646e / X646dte</v>
          </cell>
          <cell r="C1324">
            <v>805.1899999999999</v>
          </cell>
        </row>
        <row r="1325">
          <cell r="A1325">
            <v>2346028</v>
          </cell>
          <cell r="B1325" t="str">
            <v>1 Year OnSite Repair - X632e</v>
          </cell>
          <cell r="C1325">
            <v>484.86600000000004</v>
          </cell>
        </row>
        <row r="1326">
          <cell r="A1326">
            <v>2346017</v>
          </cell>
          <cell r="B1326" t="str">
            <v>2 Year OnSite Repair - X632</v>
          </cell>
          <cell r="C1326">
            <v>536.55</v>
          </cell>
        </row>
        <row r="1327">
          <cell r="A1327">
            <v>2346030</v>
          </cell>
          <cell r="B1327" t="str">
            <v>3 Year OnSite Repair - X632e</v>
          </cell>
          <cell r="C1327">
            <v>1312.686</v>
          </cell>
        </row>
        <row r="1328">
          <cell r="A1328">
            <v>2347353</v>
          </cell>
          <cell r="B1328" t="str">
            <v>3 Year OnSite Repair - X634e/X634dte</v>
          </cell>
          <cell r="C1328">
            <v>1494.31</v>
          </cell>
        </row>
        <row r="1329">
          <cell r="A1329">
            <v>2347351</v>
          </cell>
          <cell r="B1329" t="str">
            <v>1 Year OnSite Repair - X634e/X634dte</v>
          </cell>
          <cell r="C1329">
            <v>432.15999999999997</v>
          </cell>
        </row>
        <row r="1330">
          <cell r="A1330">
            <v>2346016</v>
          </cell>
          <cell r="B1330" t="str">
            <v>1 Year OnSite Repair - X632</v>
          </cell>
          <cell r="C1330">
            <v>353.32</v>
          </cell>
        </row>
        <row r="1331">
          <cell r="A1331">
            <v>2348322</v>
          </cell>
          <cell r="B1331" t="str">
            <v>1 Year OnSite Repair -X646e / X646dte</v>
          </cell>
          <cell r="C1331">
            <v>432.15999999999997</v>
          </cell>
        </row>
        <row r="1332">
          <cell r="A1332">
            <v>2347343</v>
          </cell>
          <cell r="B1332" t="str">
            <v>1 Year OnSite Repair - X632s</v>
          </cell>
          <cell r="C1332">
            <v>353.32</v>
          </cell>
        </row>
        <row r="1333">
          <cell r="A1333">
            <v>2348309</v>
          </cell>
          <cell r="B1333" t="str">
            <v>1 Year OnSite Repair - X644e</v>
          </cell>
          <cell r="C1333">
            <v>432.15999999999997</v>
          </cell>
        </row>
        <row r="1334">
          <cell r="A1334">
            <v>2347345</v>
          </cell>
          <cell r="B1334" t="str">
            <v>3 Year OnSite Repair - X632s</v>
          </cell>
          <cell r="C1334">
            <v>957.03</v>
          </cell>
        </row>
        <row r="1335">
          <cell r="A1335">
            <v>2347352</v>
          </cell>
          <cell r="B1335" t="str">
            <v>2 Year OnSite Repair - X634e/X634dte</v>
          </cell>
          <cell r="C1335">
            <v>805.1899999999999</v>
          </cell>
        </row>
        <row r="1336">
          <cell r="A1336">
            <v>2346029</v>
          </cell>
          <cell r="B1336" t="str">
            <v>2 Year OnSite Repair - X632e</v>
          </cell>
          <cell r="C1336">
            <v>754.236</v>
          </cell>
        </row>
        <row r="1337">
          <cell r="A1337">
            <v>2347347</v>
          </cell>
          <cell r="B1337" t="str">
            <v>1 Year OnSite Repair - X762e</v>
          </cell>
          <cell r="C1337">
            <v>721.386</v>
          </cell>
        </row>
        <row r="1338">
          <cell r="A1338">
            <v>2347344</v>
          </cell>
          <cell r="B1338" t="str">
            <v>2 Year OnSite Repair - X632s</v>
          </cell>
          <cell r="C1338">
            <v>536.55</v>
          </cell>
        </row>
        <row r="1339">
          <cell r="A1339">
            <v>2348310</v>
          </cell>
          <cell r="B1339" t="str">
            <v>2 Year OnSite Repair - X644e</v>
          </cell>
          <cell r="C1339">
            <v>805.1899999999999</v>
          </cell>
        </row>
        <row r="1340">
          <cell r="A1340">
            <v>2349754</v>
          </cell>
          <cell r="B1340" t="str">
            <v>1 Year OnSite Repair - X560</v>
          </cell>
          <cell r="C1340">
            <v>216.7224</v>
          </cell>
        </row>
        <row r="1341">
          <cell r="A1341">
            <v>2349755</v>
          </cell>
          <cell r="B1341" t="str">
            <v>2 Year OnSite Repair - X560</v>
          </cell>
          <cell r="C1341">
            <v>379.44669999999996</v>
          </cell>
        </row>
        <row r="1342">
          <cell r="A1342">
            <v>2350503</v>
          </cell>
          <cell r="B1342" t="str">
            <v>1 Year Onsite Repair</v>
          </cell>
          <cell r="C1342">
            <v>91.25</v>
          </cell>
        </row>
        <row r="1343">
          <cell r="A1343">
            <v>2350504</v>
          </cell>
          <cell r="B1343" t="str">
            <v>2 Year Onsite Repair</v>
          </cell>
          <cell r="C1343">
            <v>167.17</v>
          </cell>
        </row>
        <row r="1344">
          <cell r="A1344">
            <v>2350522</v>
          </cell>
          <cell r="B1344" t="str">
            <v>2 Year Onsite Repair</v>
          </cell>
          <cell r="C1344">
            <v>191.99</v>
          </cell>
        </row>
        <row r="1345">
          <cell r="A1345">
            <v>2350575</v>
          </cell>
          <cell r="B1345" t="str">
            <v>1 Year Onsite Repair</v>
          </cell>
          <cell r="C1345">
            <v>494.21</v>
          </cell>
        </row>
        <row r="1346">
          <cell r="A1346">
            <v>2350576</v>
          </cell>
          <cell r="B1346" t="str">
            <v>2 Year Onsite Repair</v>
          </cell>
          <cell r="C1346">
            <v>905.93</v>
          </cell>
        </row>
        <row r="1347">
          <cell r="A1347">
            <v>2350577</v>
          </cell>
          <cell r="B1347" t="str">
            <v>3 Year Onsite Repair</v>
          </cell>
          <cell r="C1347">
            <v>1400.87</v>
          </cell>
        </row>
        <row r="1348">
          <cell r="A1348">
            <v>2350557</v>
          </cell>
          <cell r="B1348" t="str">
            <v>1 Year Onsite Repair</v>
          </cell>
          <cell r="C1348">
            <v>494.21</v>
          </cell>
        </row>
        <row r="1349">
          <cell r="A1349">
            <v>2350558</v>
          </cell>
          <cell r="B1349" t="str">
            <v>2 Year Onsite Repair</v>
          </cell>
          <cell r="C1349">
            <v>905.93</v>
          </cell>
        </row>
        <row r="1350">
          <cell r="A1350">
            <v>2350559</v>
          </cell>
          <cell r="B1350" t="str">
            <v>3 Year Onsite Repair</v>
          </cell>
          <cell r="C1350">
            <v>1400.87</v>
          </cell>
        </row>
        <row r="1351">
          <cell r="A1351">
            <v>2350539</v>
          </cell>
          <cell r="B1351" t="str">
            <v>1 Year Onsite Repair</v>
          </cell>
          <cell r="C1351">
            <v>343.09999999999997</v>
          </cell>
        </row>
        <row r="1352">
          <cell r="A1352">
            <v>2350540</v>
          </cell>
          <cell r="B1352" t="str">
            <v>2 Year Onsite Repair</v>
          </cell>
          <cell r="C1352">
            <v>620.5</v>
          </cell>
        </row>
        <row r="1353">
          <cell r="A1353">
            <v>2350541</v>
          </cell>
          <cell r="B1353" t="str">
            <v>3 Year Onsite Repair</v>
          </cell>
          <cell r="C1353">
            <v>956.3</v>
          </cell>
        </row>
        <row r="1354">
          <cell r="A1354">
            <v>2350932</v>
          </cell>
          <cell r="B1354" t="str">
            <v>1 Year Onsite Repair - X264</v>
          </cell>
          <cell r="C1354">
            <v>99.28</v>
          </cell>
        </row>
        <row r="1355">
          <cell r="A1355">
            <v>2350933</v>
          </cell>
          <cell r="B1355" t="str">
            <v>2 Year Onsite Repair - X264</v>
          </cell>
          <cell r="C1355">
            <v>181.76999999999998</v>
          </cell>
        </row>
        <row r="1356">
          <cell r="A1356">
            <v>2350974</v>
          </cell>
          <cell r="B1356" t="str">
            <v>1 Year Onsite Repair - X363</v>
          </cell>
          <cell r="C1356">
            <v>99.28</v>
          </cell>
        </row>
        <row r="1357">
          <cell r="A1357">
            <v>2350975</v>
          </cell>
          <cell r="B1357" t="str">
            <v>2 Year Onsite Repair - X363</v>
          </cell>
          <cell r="C1357">
            <v>181.76999999999998</v>
          </cell>
        </row>
        <row r="1358">
          <cell r="A1358">
            <v>2351016</v>
          </cell>
          <cell r="B1358" t="str">
            <v>1 Year Onsite Repair - X364</v>
          </cell>
          <cell r="C1358">
            <v>99.28</v>
          </cell>
        </row>
        <row r="1359">
          <cell r="A1359">
            <v>2350870</v>
          </cell>
          <cell r="B1359" t="str">
            <v>1 Year Onsite Repair - X463</v>
          </cell>
          <cell r="C1359">
            <v>300.03</v>
          </cell>
        </row>
        <row r="1360">
          <cell r="A1360">
            <v>2350871</v>
          </cell>
          <cell r="B1360" t="str">
            <v>2 Year Onsite Repair - X463</v>
          </cell>
          <cell r="C1360">
            <v>546.77</v>
          </cell>
        </row>
        <row r="1361">
          <cell r="A1361">
            <v>2350872</v>
          </cell>
          <cell r="B1361" t="str">
            <v>3 Year Onsite Repair - X463</v>
          </cell>
          <cell r="C1361">
            <v>838.77</v>
          </cell>
        </row>
        <row r="1362">
          <cell r="A1362">
            <v>2350888</v>
          </cell>
          <cell r="B1362" t="str">
            <v>1 Year Onsite Repair - X464</v>
          </cell>
          <cell r="C1362">
            <v>300.03</v>
          </cell>
        </row>
        <row r="1363">
          <cell r="A1363">
            <v>2350889</v>
          </cell>
          <cell r="B1363" t="str">
            <v>2 Year Onsite Repair - X464</v>
          </cell>
          <cell r="C1363">
            <v>546.77</v>
          </cell>
        </row>
        <row r="1364">
          <cell r="A1364">
            <v>2350890</v>
          </cell>
          <cell r="B1364" t="str">
            <v>3 Year Onsite Repair - X464</v>
          </cell>
          <cell r="C1364">
            <v>838.77</v>
          </cell>
        </row>
        <row r="1365">
          <cell r="A1365">
            <v>2350906</v>
          </cell>
          <cell r="B1365" t="str">
            <v>1 Year Onsite Repair - X466</v>
          </cell>
          <cell r="C1365">
            <v>300.03</v>
          </cell>
        </row>
        <row r="1366">
          <cell r="A1366">
            <v>2350907</v>
          </cell>
          <cell r="B1366" t="str">
            <v>2 Year Onsite Repair - X466</v>
          </cell>
          <cell r="C1366">
            <v>546.77</v>
          </cell>
        </row>
        <row r="1367">
          <cell r="A1367">
            <v>2350908</v>
          </cell>
          <cell r="B1367" t="str">
            <v>3 Year Onsite Repair - X466</v>
          </cell>
          <cell r="C1367">
            <v>838.77</v>
          </cell>
        </row>
        <row r="1368">
          <cell r="A1368">
            <v>2350816</v>
          </cell>
          <cell r="B1368" t="str">
            <v>1 Year Onsite Repair - X734</v>
          </cell>
          <cell r="C1368">
            <v>500.78</v>
          </cell>
        </row>
        <row r="1369">
          <cell r="A1369">
            <v>2350817</v>
          </cell>
          <cell r="B1369" t="str">
            <v>2 Year Onsite Repair - X734</v>
          </cell>
          <cell r="C1369">
            <v>911.77</v>
          </cell>
        </row>
        <row r="1370">
          <cell r="A1370">
            <v>2350818</v>
          </cell>
          <cell r="B1370" t="str">
            <v>3 Year Onsite Repair - X734</v>
          </cell>
          <cell r="C1370">
            <v>1362.9099999999999</v>
          </cell>
        </row>
        <row r="1371">
          <cell r="A1371">
            <v>2350834</v>
          </cell>
          <cell r="B1371" t="str">
            <v>1 Year Onsite Repair - X736</v>
          </cell>
          <cell r="C1371">
            <v>500.78</v>
          </cell>
        </row>
        <row r="1372">
          <cell r="A1372">
            <v>2350835</v>
          </cell>
          <cell r="B1372" t="str">
            <v>2 Year Onsite Repair - X736</v>
          </cell>
          <cell r="C1372">
            <v>911.77</v>
          </cell>
        </row>
        <row r="1373">
          <cell r="A1373">
            <v>2350836</v>
          </cell>
          <cell r="B1373" t="str">
            <v>3 Year Onsite Repair - X736</v>
          </cell>
          <cell r="C1373">
            <v>1362.9099999999999</v>
          </cell>
        </row>
        <row r="1374">
          <cell r="A1374">
            <v>2350852</v>
          </cell>
          <cell r="B1374" t="str">
            <v>1 Year Onsite Repair - X738</v>
          </cell>
          <cell r="C1374">
            <v>500.78</v>
          </cell>
        </row>
        <row r="1375">
          <cell r="A1375">
            <v>2350853</v>
          </cell>
          <cell r="B1375" t="str">
            <v>2 Year Onsite Repair - X738</v>
          </cell>
          <cell r="C1375">
            <v>911.77</v>
          </cell>
        </row>
        <row r="1376">
          <cell r="A1376">
            <v>2350854</v>
          </cell>
          <cell r="B1376" t="str">
            <v>3 Year Onsite Repair - X738</v>
          </cell>
          <cell r="C1376">
            <v>1362.9099999999999</v>
          </cell>
        </row>
        <row r="1377">
          <cell r="A1377">
            <v>2351456</v>
          </cell>
          <cell r="B1377" t="str">
            <v>1 Year Advance Exchange - X204</v>
          </cell>
          <cell r="C1377">
            <v>40.15</v>
          </cell>
        </row>
        <row r="1378">
          <cell r="A1378">
            <v>2351457</v>
          </cell>
          <cell r="B1378" t="str">
            <v>2 Year Advance Exchange - X204</v>
          </cell>
          <cell r="C1378">
            <v>79.57</v>
          </cell>
        </row>
        <row r="1379">
          <cell r="A1379">
            <v>2351465</v>
          </cell>
          <cell r="B1379" t="str">
            <v>Upgrade Onsite Repair - X204</v>
          </cell>
          <cell r="C1379">
            <v>43.07</v>
          </cell>
        </row>
        <row r="1380">
          <cell r="A1380">
            <v>2351466</v>
          </cell>
          <cell r="B1380" t="str">
            <v>1 Year Onsite Repair - X204</v>
          </cell>
          <cell r="C1380">
            <v>58.4</v>
          </cell>
        </row>
        <row r="1381">
          <cell r="A1381">
            <v>2351467</v>
          </cell>
          <cell r="B1381" t="str">
            <v>2 Year Onsite Repair - X204</v>
          </cell>
          <cell r="C1381">
            <v>108.77</v>
          </cell>
        </row>
        <row r="1382">
          <cell r="A1382">
            <v>2352754</v>
          </cell>
          <cell r="B1382" t="str">
            <v>1 Year Onsite Repair</v>
          </cell>
          <cell r="C1382">
            <v>115.34</v>
          </cell>
        </row>
        <row r="1383">
          <cell r="A1383">
            <v>2352755</v>
          </cell>
          <cell r="B1383" t="str">
            <v>2 Year Onsite Repair</v>
          </cell>
          <cell r="C1383">
            <v>205.85999999999999</v>
          </cell>
        </row>
        <row r="1384">
          <cell r="A1384">
            <v>2352755</v>
          </cell>
          <cell r="B1384" t="str">
            <v>2 Year Onsite Repair</v>
          </cell>
          <cell r="C1384">
            <v>205.85999999999999</v>
          </cell>
        </row>
        <row r="1385">
          <cell r="A1385">
            <v>2351544</v>
          </cell>
          <cell r="B1385" t="str">
            <v>1 Year Onsite Repair</v>
          </cell>
          <cell r="C1385">
            <v>1362.18</v>
          </cell>
        </row>
        <row r="1386">
          <cell r="A1386">
            <v>2351545</v>
          </cell>
          <cell r="B1386" t="str">
            <v>2 Year Onsite Repair</v>
          </cell>
          <cell r="C1386">
            <v>2373.96</v>
          </cell>
        </row>
        <row r="1387">
          <cell r="A1387">
            <v>2351546</v>
          </cell>
          <cell r="B1387" t="str">
            <v>3 year Onsite Repair</v>
          </cell>
          <cell r="C1387">
            <v>3482.1</v>
          </cell>
        </row>
        <row r="1388">
          <cell r="A1388">
            <v>2351572</v>
          </cell>
          <cell r="B1388" t="str">
            <v>1 Year Onsite Repair</v>
          </cell>
          <cell r="C1388">
            <v>1362.18</v>
          </cell>
        </row>
        <row r="1389">
          <cell r="A1389">
            <v>2351573</v>
          </cell>
          <cell r="B1389" t="str">
            <v>2 Year Onsite Repair</v>
          </cell>
          <cell r="C1389">
            <v>2373.96</v>
          </cell>
        </row>
        <row r="1390">
          <cell r="A1390">
            <v>2351574</v>
          </cell>
          <cell r="B1390" t="str">
            <v>3 year Onsite Repair</v>
          </cell>
          <cell r="C1390">
            <v>3482.1</v>
          </cell>
        </row>
        <row r="1391">
          <cell r="A1391">
            <v>2351600</v>
          </cell>
          <cell r="B1391" t="str">
            <v>1 Year Onsite Repair</v>
          </cell>
          <cell r="C1391">
            <v>1362.18</v>
          </cell>
        </row>
        <row r="1392">
          <cell r="A1392">
            <v>2351602</v>
          </cell>
          <cell r="B1392" t="str">
            <v>3 year Onsite Repair</v>
          </cell>
          <cell r="C1392">
            <v>3482.1</v>
          </cell>
        </row>
        <row r="1393">
          <cell r="A1393">
            <v>2354319</v>
          </cell>
          <cell r="B1393" t="str">
            <v>1 year Onsite</v>
          </cell>
          <cell r="C1393">
            <v>254.76999999999998</v>
          </cell>
        </row>
        <row r="1394">
          <cell r="A1394">
            <v>2354320</v>
          </cell>
          <cell r="B1394" t="str">
            <v>2 year Onsite</v>
          </cell>
          <cell r="C1394">
            <v>494.94</v>
          </cell>
        </row>
        <row r="1395">
          <cell r="A1395">
            <v>2354321</v>
          </cell>
          <cell r="B1395" t="str">
            <v>3 year Onsite</v>
          </cell>
          <cell r="C1395">
            <v>719.78</v>
          </cell>
        </row>
        <row r="1396">
          <cell r="A1396" t="str">
            <v>12G3420</v>
          </cell>
          <cell r="B1396" t="str">
            <v>Maint Kit HV</v>
          </cell>
          <cell r="C1396">
            <v>572.6909999999999</v>
          </cell>
        </row>
        <row r="1397">
          <cell r="A1397" t="str">
            <v>12G4183</v>
          </cell>
          <cell r="B1397" t="str">
            <v>Maint Kit HV</v>
          </cell>
          <cell r="C1397">
            <v>999.537</v>
          </cell>
        </row>
        <row r="1398">
          <cell r="A1398" t="str">
            <v>12G6525</v>
          </cell>
          <cell r="B1398" t="str">
            <v>Maint Kit Web Oiler HV</v>
          </cell>
          <cell r="C1398">
            <v>447.63599999999997</v>
          </cell>
        </row>
        <row r="1399">
          <cell r="A1399" t="str">
            <v>40X1250</v>
          </cell>
          <cell r="B1399" t="str">
            <v>KIT       230V FUSER MAINT</v>
          </cell>
          <cell r="C1399">
            <v>809.1019999999999</v>
          </cell>
        </row>
        <row r="1400">
          <cell r="A1400" t="str">
            <v>40X5305</v>
          </cell>
          <cell r="B1400" t="str">
            <v>KIT HV MAINTENANCE</v>
          </cell>
          <cell r="C1400">
            <v>326.116</v>
          </cell>
        </row>
        <row r="1401">
          <cell r="A1401" t="str">
            <v>56P9901</v>
          </cell>
          <cell r="B1401" t="str">
            <v>Maint Kit 230V</v>
          </cell>
          <cell r="C1401">
            <v>606.004</v>
          </cell>
        </row>
        <row r="1402">
          <cell r="A1402" t="str">
            <v>99A1101</v>
          </cell>
          <cell r="B1402" t="str">
            <v>Maint Kit- Hi Vol HV 34ppm</v>
          </cell>
          <cell r="C1402">
            <v>518.322</v>
          </cell>
        </row>
        <row r="1403">
          <cell r="A1403" t="str">
            <v>99A1198</v>
          </cell>
          <cell r="B1403" t="str">
            <v>Maint Kit HV</v>
          </cell>
          <cell r="C1403">
            <v>612.752</v>
          </cell>
        </row>
        <row r="1404">
          <cell r="A1404" t="str">
            <v>99A1881</v>
          </cell>
          <cell r="B1404" t="str">
            <v>Maint Kit- Hi Vol HV</v>
          </cell>
          <cell r="C1404">
            <v>431.655</v>
          </cell>
        </row>
        <row r="1405">
          <cell r="A1405" t="str">
            <v>99A1900</v>
          </cell>
          <cell r="B1405" t="str">
            <v>Maint Kit- Hi Vol LV</v>
          </cell>
          <cell r="C1405">
            <v>275.86299999999994</v>
          </cell>
        </row>
        <row r="1406">
          <cell r="A1406" t="str">
            <v>99A1901</v>
          </cell>
          <cell r="B1406" t="str">
            <v>Maint Kit- Hi Vol HV</v>
          </cell>
          <cell r="C1406">
            <v>317.828</v>
          </cell>
        </row>
        <row r="1407">
          <cell r="A1407" t="str">
            <v>99A2421</v>
          </cell>
          <cell r="B1407" t="str">
            <v>Maint Kit HV (T520/2)</v>
          </cell>
          <cell r="C1407">
            <v>515.683</v>
          </cell>
        </row>
        <row r="1408">
          <cell r="A1408" t="str">
            <v>40X0342</v>
          </cell>
          <cell r="B1408" t="str">
            <v>C77x &amp; X77x ITU MAINTENANCE KIT - 120k</v>
          </cell>
          <cell r="C1408">
            <v>516.474</v>
          </cell>
        </row>
        <row r="1409">
          <cell r="A1409" t="str">
            <v>40X0343</v>
          </cell>
          <cell r="B1409" t="str">
            <v>C78x &amp; X78x ITU MAINTENANCE KIT - 120k</v>
          </cell>
          <cell r="C1409">
            <v>516.474</v>
          </cell>
        </row>
        <row r="1410">
          <cell r="A1410" t="str">
            <v>40X0394</v>
          </cell>
          <cell r="B1410" t="str">
            <v>X85x &amp; X86x Maintenance Kit - 300k</v>
          </cell>
          <cell r="C1410">
            <v>313.012</v>
          </cell>
        </row>
        <row r="1411">
          <cell r="A1411" t="str">
            <v>40X4769</v>
          </cell>
          <cell r="B1411" t="str">
            <v>X65x ADF Maintenance Kit - 300k</v>
          </cell>
          <cell r="C1411">
            <v>88.228</v>
          </cell>
        </row>
        <row r="1412">
          <cell r="A1412" t="str">
            <v>56P1036</v>
          </cell>
          <cell r="B1412" t="str">
            <v>IBM 1120/25 115V</v>
          </cell>
          <cell r="C1412">
            <v>318.11499999999995</v>
          </cell>
        </row>
        <row r="1413">
          <cell r="A1413" t="str">
            <v>40X6013</v>
          </cell>
          <cell r="B1413" t="str">
            <v>SVC Maintenance Kit, Fuser</v>
          </cell>
          <cell r="C1413">
            <v>467.936</v>
          </cell>
        </row>
        <row r="1414">
          <cell r="A1414" t="str">
            <v>40X6093</v>
          </cell>
          <cell r="B1414" t="str">
            <v>SVC Maintenance Kit, Fuser</v>
          </cell>
          <cell r="C1414">
            <v>561.526</v>
          </cell>
        </row>
        <row r="1415">
          <cell r="A1415" t="str">
            <v>40X7220</v>
          </cell>
          <cell r="B1415" t="str">
            <v>SVC Other Paper Path</v>
          </cell>
          <cell r="C1415">
            <v>23.820999999999998</v>
          </cell>
        </row>
        <row r="1416">
          <cell r="A1416">
            <v>2351017</v>
          </cell>
          <cell r="B1416" t="str">
            <v>2 Year Onsite Repair - X364</v>
          </cell>
          <cell r="C1416">
            <v>181.76999999999998</v>
          </cell>
        </row>
        <row r="1417">
          <cell r="A1417">
            <v>2353754</v>
          </cell>
          <cell r="B1417" t="str">
            <v>1 Year Onsite Repair</v>
          </cell>
          <cell r="C1417">
            <v>276.67</v>
          </cell>
        </row>
        <row r="1418">
          <cell r="A1418">
            <v>2353755</v>
          </cell>
          <cell r="B1418" t="str">
            <v>2 Year Onsite Repair</v>
          </cell>
          <cell r="C1418">
            <v>502.96999999999997</v>
          </cell>
        </row>
        <row r="1419">
          <cell r="A1419">
            <v>2353756</v>
          </cell>
          <cell r="B1419" t="str">
            <v>3 Year Onsite Repair</v>
          </cell>
          <cell r="C1419">
            <v>802.27</v>
          </cell>
        </row>
        <row r="1420">
          <cell r="A1420">
            <v>2353776</v>
          </cell>
          <cell r="B1420" t="str">
            <v>1 Year Onsite Repair</v>
          </cell>
          <cell r="C1420">
            <v>721.97</v>
          </cell>
        </row>
        <row r="1421">
          <cell r="A1421">
            <v>2353777</v>
          </cell>
          <cell r="B1421" t="str">
            <v>2 Year Onsite Repair</v>
          </cell>
          <cell r="C1421">
            <v>1305.97</v>
          </cell>
        </row>
        <row r="1422">
          <cell r="A1422">
            <v>2353778</v>
          </cell>
          <cell r="B1422" t="str">
            <v>3 Year Onsite Repair</v>
          </cell>
          <cell r="C1422">
            <v>1934.5</v>
          </cell>
        </row>
        <row r="1423">
          <cell r="A1423">
            <v>2353798</v>
          </cell>
          <cell r="B1423" t="str">
            <v>1 Year Onsite Repair</v>
          </cell>
          <cell r="C1423">
            <v>383.25</v>
          </cell>
        </row>
        <row r="1424">
          <cell r="A1424">
            <v>2353799</v>
          </cell>
          <cell r="B1424" t="str">
            <v>2 Year Onsite Repair</v>
          </cell>
          <cell r="C1424">
            <v>729.27</v>
          </cell>
        </row>
        <row r="1425">
          <cell r="A1425">
            <v>2353800</v>
          </cell>
          <cell r="B1425" t="str">
            <v>3 Year Onsite Repair</v>
          </cell>
          <cell r="C1425">
            <v>1094.27</v>
          </cell>
        </row>
        <row r="1426">
          <cell r="A1426">
            <v>2353820</v>
          </cell>
          <cell r="B1426" t="str">
            <v>1 Year Onsite Repair</v>
          </cell>
          <cell r="C1426">
            <v>770.15</v>
          </cell>
        </row>
        <row r="1427">
          <cell r="A1427">
            <v>2353821</v>
          </cell>
          <cell r="B1427" t="str">
            <v>2 Year Onsite Repair</v>
          </cell>
          <cell r="C1427">
            <v>1383.35</v>
          </cell>
        </row>
        <row r="1428">
          <cell r="A1428">
            <v>2353822</v>
          </cell>
          <cell r="B1428" t="str">
            <v>3 Year Onsite Repair</v>
          </cell>
          <cell r="C1428">
            <v>1997.28</v>
          </cell>
        </row>
        <row r="1429">
          <cell r="A1429">
            <v>2354207</v>
          </cell>
          <cell r="B1429" t="str">
            <v>1 Year Onsite</v>
          </cell>
          <cell r="C1429">
            <v>590.5699999999999</v>
          </cell>
        </row>
        <row r="1430">
          <cell r="A1430">
            <v>2354208</v>
          </cell>
          <cell r="B1430" t="str">
            <v>2 Year Onsite</v>
          </cell>
          <cell r="C1430">
            <v>1021.27</v>
          </cell>
        </row>
        <row r="1431">
          <cell r="A1431">
            <v>2354209</v>
          </cell>
          <cell r="B1431" t="str">
            <v>3 Year Onsite</v>
          </cell>
          <cell r="C1431">
            <v>1495.77</v>
          </cell>
        </row>
        <row r="1432">
          <cell r="A1432">
            <v>2354235</v>
          </cell>
          <cell r="B1432" t="str">
            <v>1 Year Onsite</v>
          </cell>
          <cell r="C1432">
            <v>1277.5</v>
          </cell>
        </row>
        <row r="1433">
          <cell r="A1433">
            <v>2354236</v>
          </cell>
          <cell r="B1433" t="str">
            <v>2 Year Onsite</v>
          </cell>
          <cell r="C1433">
            <v>2554.27</v>
          </cell>
        </row>
        <row r="1434">
          <cell r="A1434">
            <v>2354237</v>
          </cell>
          <cell r="B1434" t="str">
            <v>3 Year Onsite</v>
          </cell>
          <cell r="C1434">
            <v>4247.87</v>
          </cell>
        </row>
        <row r="1435">
          <cell r="A1435">
            <v>2354263</v>
          </cell>
          <cell r="B1435" t="str">
            <v>1 Year Onsite</v>
          </cell>
          <cell r="C1435">
            <v>1423.5</v>
          </cell>
        </row>
        <row r="1436">
          <cell r="A1436">
            <v>2354264</v>
          </cell>
          <cell r="B1436" t="str">
            <v>2 Year Onsite</v>
          </cell>
          <cell r="C1436">
            <v>2846.27</v>
          </cell>
        </row>
        <row r="1437">
          <cell r="A1437">
            <v>2354265</v>
          </cell>
          <cell r="B1437" t="str">
            <v>3 Year Onsite</v>
          </cell>
          <cell r="C1437">
            <v>4729.67</v>
          </cell>
        </row>
        <row r="1438">
          <cell r="A1438">
            <v>2354291</v>
          </cell>
          <cell r="B1438" t="str">
            <v>1 Year Onsite</v>
          </cell>
          <cell r="C1438">
            <v>1569.5</v>
          </cell>
        </row>
        <row r="1439">
          <cell r="A1439">
            <v>2354292</v>
          </cell>
          <cell r="B1439" t="str">
            <v>2 Year Onsite</v>
          </cell>
          <cell r="C1439">
            <v>3138.27</v>
          </cell>
        </row>
        <row r="1440">
          <cell r="A1440">
            <v>2354293</v>
          </cell>
          <cell r="B1440" t="str">
            <v>3 Year Onsite</v>
          </cell>
          <cell r="C1440">
            <v>5211.47</v>
          </cell>
        </row>
        <row r="1441">
          <cell r="A1441" t="str">
            <v>18K6400</v>
          </cell>
          <cell r="B1441" t="str">
            <v>Z645 </v>
          </cell>
          <cell r="C1441">
            <v>42.24</v>
          </cell>
        </row>
        <row r="1442">
          <cell r="A1442" t="str">
            <v>21B4300</v>
          </cell>
          <cell r="B1442" t="str">
            <v>X5320 </v>
          </cell>
          <cell r="C1442">
            <v>67.59</v>
          </cell>
        </row>
        <row r="1443">
          <cell r="A1443" t="str">
            <v>16F1479</v>
          </cell>
          <cell r="B1443" t="str">
            <v>X4690 BBY</v>
          </cell>
          <cell r="C1443">
            <v>84.49</v>
          </cell>
        </row>
        <row r="1444">
          <cell r="A1444" t="str">
            <v>12V0300</v>
          </cell>
          <cell r="B1444" t="str">
            <v>X7675</v>
          </cell>
          <cell r="C1444">
            <v>168.99</v>
          </cell>
        </row>
        <row r="1445">
          <cell r="A1445" t="str">
            <v>20R1000</v>
          </cell>
          <cell r="B1445" t="str">
            <v>X6650</v>
          </cell>
          <cell r="C1445">
            <v>109.84</v>
          </cell>
        </row>
        <row r="1446">
          <cell r="A1446" t="str">
            <v>20R1583</v>
          </cell>
          <cell r="B1446" t="str">
            <v>X5690  BBY</v>
          </cell>
          <cell r="C1446">
            <v>84.49</v>
          </cell>
        </row>
        <row r="1447">
          <cell r="A1447" t="str">
            <v>40S0400</v>
          </cell>
          <cell r="B1447" t="str">
            <v>X4975ve</v>
          </cell>
          <cell r="C1447">
            <v>152.09</v>
          </cell>
        </row>
        <row r="1448">
          <cell r="A1448" t="str">
            <v>90T4026</v>
          </cell>
          <cell r="B1448" t="str">
            <v>S405  CAN</v>
          </cell>
          <cell r="C1448">
            <v>109.84</v>
          </cell>
        </row>
        <row r="1449">
          <cell r="A1449" t="str">
            <v>90T6286</v>
          </cell>
          <cell r="B1449" t="str">
            <v>Pro205  CAN</v>
          </cell>
          <cell r="C1449">
            <v>152.09</v>
          </cell>
        </row>
        <row r="1450">
          <cell r="A1450" t="str">
            <v>90T7286</v>
          </cell>
          <cell r="B1450" t="str">
            <v>Pro705   CAN</v>
          </cell>
          <cell r="C1450">
            <v>168.99</v>
          </cell>
        </row>
        <row r="1451">
          <cell r="A1451" t="str">
            <v>90T8007</v>
          </cell>
          <cell r="B1451" t="str">
            <v>Pro805  CAN</v>
          </cell>
          <cell r="C1451">
            <v>253.49</v>
          </cell>
        </row>
        <row r="1452">
          <cell r="A1452" t="str">
            <v>90T9007</v>
          </cell>
          <cell r="B1452" t="str">
            <v>Pro905  CAN</v>
          </cell>
          <cell r="C1452">
            <v>337.99</v>
          </cell>
        </row>
        <row r="1453">
          <cell r="A1453" t="str">
            <v>90T6286</v>
          </cell>
          <cell r="B1453" t="str">
            <v>Pro205  CAN</v>
          </cell>
          <cell r="C1453">
            <v>152.09</v>
          </cell>
        </row>
        <row r="1454">
          <cell r="A1454" t="str">
            <v>90T9007</v>
          </cell>
          <cell r="B1454" t="str">
            <v>Pro905  CAN</v>
          </cell>
          <cell r="C1454">
            <v>337.99</v>
          </cell>
        </row>
        <row r="1455">
          <cell r="A1455" t="str">
            <v>20R1596</v>
          </cell>
          <cell r="B1455" t="str">
            <v>X5650 White Box</v>
          </cell>
          <cell r="C1455">
            <v>84.49</v>
          </cell>
        </row>
        <row r="1456">
          <cell r="A1456" t="str">
            <v>16F1486</v>
          </cell>
          <cell r="B1456" t="str">
            <v>X4650 White Box</v>
          </cell>
          <cell r="C1456">
            <v>84.49</v>
          </cell>
        </row>
        <row r="1457">
          <cell r="A1457" t="str">
            <v>26S0286</v>
          </cell>
          <cell r="B1457" t="str">
            <v>X2670 White Box</v>
          </cell>
          <cell r="C1457">
            <v>50.69</v>
          </cell>
        </row>
        <row r="1458">
          <cell r="A1458" t="str">
            <v>20R1597</v>
          </cell>
          <cell r="B1458" t="str">
            <v>X5650 CANADA EXTRA CARTRIDGE AIO Color Inkjet Printer </v>
          </cell>
          <cell r="C1458">
            <v>84.49</v>
          </cell>
        </row>
        <row r="1459">
          <cell r="A1459" t="str">
            <v>90T3013</v>
          </cell>
          <cell r="B1459" t="str">
            <v>Impact S305 Wireless All in One</v>
          </cell>
          <cell r="C1459">
            <v>84.49</v>
          </cell>
        </row>
        <row r="1460">
          <cell r="A1460" t="str">
            <v>90T9107</v>
          </cell>
          <cell r="B1460" t="str">
            <v>Lexmark Pinnacle Pro901</v>
          </cell>
          <cell r="C1460">
            <v>253.49</v>
          </cell>
        </row>
        <row r="1461">
          <cell r="A1461" t="str">
            <v>50C0009</v>
          </cell>
          <cell r="B1461" t="str">
            <v>S815 Canada AIO Color Inkjet Printer</v>
          </cell>
          <cell r="C1461">
            <v>253.49</v>
          </cell>
        </row>
        <row r="1462">
          <cell r="A1462" t="str">
            <v>18C1591</v>
          </cell>
          <cell r="B1462" t="str">
            <v>#23 Black Return Cartridge </v>
          </cell>
          <cell r="C1462">
            <v>18.5</v>
          </cell>
        </row>
        <row r="1463">
          <cell r="A1463" t="str">
            <v>53A1503</v>
          </cell>
          <cell r="B1463" t="str">
            <v>70 Clam Pack</v>
          </cell>
          <cell r="C1463">
            <v>61.650000000000006</v>
          </cell>
        </row>
        <row r="1464">
          <cell r="A1464" t="str">
            <v>53A1505</v>
          </cell>
          <cell r="B1464" t="str">
            <v>70 / 20 Clam Pack</v>
          </cell>
          <cell r="C1464">
            <v>67.49</v>
          </cell>
        </row>
        <row r="1465">
          <cell r="A1465" t="str">
            <v>53A0731</v>
          </cell>
          <cell r="B1465" t="str">
            <v>Blk/Clr Club-pk (2x10N0217/10N0227)</v>
          </cell>
          <cell r="C1465">
            <v>55.22</v>
          </cell>
        </row>
        <row r="1466">
          <cell r="A1466" t="str">
            <v>53A1509</v>
          </cell>
          <cell r="B1466" t="str">
            <v>16 / 26 Clam Pack</v>
          </cell>
          <cell r="C1466">
            <v>55.75</v>
          </cell>
        </row>
        <row r="1467">
          <cell r="A1467" t="str">
            <v>15M3010</v>
          </cell>
          <cell r="B1467" t="str">
            <v>Babbage Mono Mod-use Ink Cartridge (#71 MU sens)</v>
          </cell>
          <cell r="C1467">
            <v>20.11</v>
          </cell>
        </row>
        <row r="1468">
          <cell r="A1468" t="str">
            <v>18C1624</v>
          </cell>
          <cell r="B1468" t="str">
            <v>#24a Color Cartridge </v>
          </cell>
          <cell r="C1468">
            <v>24.39</v>
          </cell>
        </row>
        <row r="1469">
          <cell r="A1469" t="str">
            <v>18Y0343</v>
          </cell>
          <cell r="B1469" t="str">
            <v>43XL Color HY </v>
          </cell>
          <cell r="C1469">
            <v>29.48</v>
          </cell>
        </row>
        <row r="1470">
          <cell r="A1470" t="str">
            <v>53A1507</v>
          </cell>
          <cell r="B1470" t="str">
            <v>50 / 60 Clam Pack</v>
          </cell>
          <cell r="C1470">
            <v>59.24</v>
          </cell>
        </row>
        <row r="1471">
          <cell r="A1471" t="str">
            <v>53A1506</v>
          </cell>
          <cell r="B1471" t="str">
            <v>50  / 50 Clam Pack</v>
          </cell>
          <cell r="C1471">
            <v>53.61</v>
          </cell>
        </row>
        <row r="1472">
          <cell r="A1472" t="str">
            <v>15M0375</v>
          </cell>
          <cell r="B1472" t="str">
            <v>Tri-Pack High Yield High Resolution Colour Print Cartridge</v>
          </cell>
          <cell r="C1472">
            <v>107.02</v>
          </cell>
        </row>
        <row r="1473">
          <cell r="A1473" t="str">
            <v>12A1990</v>
          </cell>
          <cell r="B1473" t="str">
            <v>Photo Print Cartridge</v>
          </cell>
          <cell r="C1473">
            <v>28.68</v>
          </cell>
        </row>
        <row r="1474">
          <cell r="A1474" t="str">
            <v>18C1623</v>
          </cell>
          <cell r="B1474" t="str">
            <v>#23a Black  Cartridge </v>
          </cell>
          <cell r="C1474">
            <v>21.98</v>
          </cell>
        </row>
        <row r="1475">
          <cell r="A1475" t="str">
            <v>53A0836</v>
          </cell>
          <cell r="B1475" t="str">
            <v>Blk/Clr Moderate Use Twin-pk (10N0217/27)</v>
          </cell>
          <cell r="C1475">
            <v>37.79</v>
          </cell>
        </row>
        <row r="1476">
          <cell r="A1476" t="str">
            <v>18Y0108</v>
          </cell>
          <cell r="B1476" t="str">
            <v>#44 Mono High Yield Cart</v>
          </cell>
          <cell r="C1476">
            <v>23.59</v>
          </cell>
        </row>
        <row r="1477">
          <cell r="A1477" t="str">
            <v>53A1508</v>
          </cell>
          <cell r="B1477" t="str">
            <v>16 / 16 Clam Pack</v>
          </cell>
          <cell r="C1477">
            <v>53.61</v>
          </cell>
        </row>
        <row r="1478">
          <cell r="A1478" t="str">
            <v>18C1629</v>
          </cell>
          <cell r="B1478" t="str">
            <v>#29 Color LY For the Z845</v>
          </cell>
          <cell r="C1478">
            <v>17.69</v>
          </cell>
        </row>
        <row r="1479">
          <cell r="A1479" t="str">
            <v>53A0834</v>
          </cell>
          <cell r="B1479" t="str">
            <v>Black Moderate Use Twin-pk (10N0217)</v>
          </cell>
          <cell r="C1479">
            <v>36.99</v>
          </cell>
        </row>
        <row r="1480">
          <cell r="A1480" t="str">
            <v>10N0200</v>
          </cell>
          <cell r="B1480" t="str">
            <v>Mono Club Pack (2x10N0016)</v>
          </cell>
          <cell r="C1480">
            <v>53.88</v>
          </cell>
        </row>
        <row r="1481">
          <cell r="A1481" t="str">
            <v>18C1628</v>
          </cell>
          <cell r="B1481" t="str">
            <v>#28 Black YL for Z845</v>
          </cell>
          <cell r="C1481">
            <v>16.89</v>
          </cell>
        </row>
        <row r="1482">
          <cell r="A1482" t="str">
            <v>15M0125</v>
          </cell>
          <cell r="B1482" t="str">
            <v>High Yield High Resolution Colour Print Cartridge</v>
          </cell>
          <cell r="C1482">
            <v>46.35</v>
          </cell>
        </row>
        <row r="1483">
          <cell r="A1483" t="str">
            <v>18L0000</v>
          </cell>
          <cell r="B1483" t="str">
            <v>High Yield High Resolution Colour Print Cartridge</v>
          </cell>
          <cell r="C1483">
            <v>40.21</v>
          </cell>
        </row>
        <row r="1484">
          <cell r="A1484" t="str">
            <v>15M2619</v>
          </cell>
          <cell r="B1484" t="str">
            <v>Birch Colour Mod-use Ink Cartridge</v>
          </cell>
          <cell r="C1484">
            <v>24.44</v>
          </cell>
        </row>
        <row r="1485">
          <cell r="A1485" t="str">
            <v>18C1592</v>
          </cell>
          <cell r="B1485" t="str">
            <v>#24 Return Color Cartridge </v>
          </cell>
          <cell r="C1485">
            <v>20.11</v>
          </cell>
        </row>
        <row r="1486">
          <cell r="A1486" t="str">
            <v>18Y0196</v>
          </cell>
          <cell r="B1486" t="str">
            <v>#40 Photo Cartridge </v>
          </cell>
          <cell r="C1486">
            <v>23.59</v>
          </cell>
        </row>
        <row r="1487">
          <cell r="A1487" t="str">
            <v>53A3807</v>
          </cell>
          <cell r="B1487" t="str">
            <v>17/17/27 Tri Pack </v>
          </cell>
          <cell r="C1487">
            <v>54.68</v>
          </cell>
        </row>
        <row r="1488">
          <cell r="A1488" t="str">
            <v>53A3808</v>
          </cell>
          <cell r="B1488" t="str">
            <v>#32/32/33 Tri Pack</v>
          </cell>
          <cell r="C1488">
            <v>60.03</v>
          </cell>
        </row>
        <row r="1489">
          <cell r="A1489" t="str">
            <v>53A3809</v>
          </cell>
          <cell r="B1489" t="str">
            <v>#1 Tri Pack </v>
          </cell>
          <cell r="C1489">
            <v>58.16</v>
          </cell>
        </row>
        <row r="1490">
          <cell r="A1490" t="str">
            <v>53A4232</v>
          </cell>
          <cell r="B1490" t="str">
            <v>43/44 Multipack</v>
          </cell>
          <cell r="C1490">
            <v>50.66</v>
          </cell>
        </row>
        <row r="1491">
          <cell r="A1491" t="str">
            <v>53A4238</v>
          </cell>
          <cell r="B1491" t="str">
            <v>14/15 Multipack</v>
          </cell>
          <cell r="C1491">
            <v>35.38</v>
          </cell>
        </row>
        <row r="1492">
          <cell r="A1492" t="str">
            <v>53A4239</v>
          </cell>
          <cell r="B1492" t="str">
            <v>14/14 Multipack</v>
          </cell>
          <cell r="C1492">
            <v>34.04</v>
          </cell>
        </row>
        <row r="1493">
          <cell r="A1493" t="str">
            <v>53A3911</v>
          </cell>
          <cell r="B1493" t="str">
            <v>#28/28 Multipack</v>
          </cell>
          <cell r="C1493">
            <v>32.16</v>
          </cell>
        </row>
        <row r="1494">
          <cell r="A1494" t="str">
            <v>53A4370</v>
          </cell>
          <cell r="B1494" t="str">
            <v>#36/36 Multipack</v>
          </cell>
          <cell r="C1494">
            <v>34.04</v>
          </cell>
        </row>
        <row r="1495">
          <cell r="A1495" t="str">
            <v>53A4357</v>
          </cell>
          <cell r="B1495" t="str">
            <v>#16/16/26 Retail Tri</v>
          </cell>
          <cell r="C1495">
            <v>79.61</v>
          </cell>
        </row>
        <row r="1496">
          <cell r="A1496" t="str">
            <v>53A4235</v>
          </cell>
          <cell r="B1496" t="str">
            <v>36/37 Multipack</v>
          </cell>
          <cell r="C1496">
            <v>35.38</v>
          </cell>
        </row>
        <row r="1497">
          <cell r="A1497" t="str">
            <v>14N1011</v>
          </cell>
          <cell r="B1497" t="str">
            <v>100 Black Amer</v>
          </cell>
          <cell r="C1497">
            <v>14.47</v>
          </cell>
        </row>
        <row r="1498">
          <cell r="A1498" t="str">
            <v>14N1012</v>
          </cell>
          <cell r="B1498" t="str">
            <v>105 XL Black Amer</v>
          </cell>
          <cell r="C1498">
            <v>4.03</v>
          </cell>
        </row>
        <row r="1499">
          <cell r="A1499" t="str">
            <v>14N1013</v>
          </cell>
          <cell r="B1499" t="str">
            <v>100 Cyan Amer</v>
          </cell>
          <cell r="C1499">
            <v>9.22</v>
          </cell>
        </row>
        <row r="1500">
          <cell r="A1500" t="str">
            <v>14N1015</v>
          </cell>
          <cell r="B1500" t="str">
            <v>100 Magenta Amer</v>
          </cell>
          <cell r="C1500">
            <v>9.22</v>
          </cell>
        </row>
        <row r="1501">
          <cell r="A1501" t="str">
            <v>14N1017</v>
          </cell>
          <cell r="B1501" t="str">
            <v>100 Yellow Amer</v>
          </cell>
          <cell r="C1501">
            <v>9.22</v>
          </cell>
        </row>
        <row r="1502">
          <cell r="A1502" t="str">
            <v>14N1053</v>
          </cell>
          <cell r="B1502" t="str">
            <v>100 XL Black Amer</v>
          </cell>
          <cell r="C1502">
            <v>22.51</v>
          </cell>
        </row>
        <row r="1503">
          <cell r="A1503" t="str">
            <v>14N1054</v>
          </cell>
          <cell r="B1503" t="str">
            <v>100 XL Cyan Amer</v>
          </cell>
          <cell r="C1503">
            <v>15.65</v>
          </cell>
        </row>
        <row r="1504">
          <cell r="A1504" t="str">
            <v>14N1055</v>
          </cell>
          <cell r="B1504" t="str">
            <v>100 XL Magenta Amer</v>
          </cell>
          <cell r="C1504">
            <v>15.65</v>
          </cell>
        </row>
        <row r="1505">
          <cell r="A1505" t="str">
            <v>14N1056</v>
          </cell>
          <cell r="B1505" t="str">
            <v>100 XL Yellow Amer</v>
          </cell>
          <cell r="C1505">
            <v>15.65</v>
          </cell>
        </row>
        <row r="1506">
          <cell r="A1506" t="str">
            <v>53A4236</v>
          </cell>
          <cell r="B1506" t="str">
            <v>36XL/37XL Multipack</v>
          </cell>
          <cell r="C1506">
            <v>50.66</v>
          </cell>
        </row>
        <row r="1507">
          <cell r="A1507" t="str">
            <v>14N1202</v>
          </cell>
          <cell r="B1507" t="str">
            <v>100  C/Y/M  Tri Pack - Standard Yield</v>
          </cell>
          <cell r="C1507">
            <v>25.73</v>
          </cell>
        </row>
        <row r="1508">
          <cell r="A1508" t="str">
            <v>14N1203</v>
          </cell>
          <cell r="B1508" t="str">
            <v>100XL Black Twin Pack - High Yield</v>
          </cell>
          <cell r="C1508">
            <v>43.150000000000006</v>
          </cell>
        </row>
        <row r="1509">
          <cell r="A1509" t="str">
            <v>14N1204</v>
          </cell>
          <cell r="B1509" t="str">
            <v>100XL C/Y/M Tri Pack - High Yield</v>
          </cell>
          <cell r="C1509">
            <v>44.23</v>
          </cell>
        </row>
        <row r="1510">
          <cell r="A1510" t="str">
            <v>14N1205</v>
          </cell>
          <cell r="B1510" t="str">
            <v>105XL Four Pack - High Yield</v>
          </cell>
          <cell r="C1510">
            <v>16.11</v>
          </cell>
        </row>
        <row r="1511">
          <cell r="A1511" t="str">
            <v>53A1433</v>
          </cell>
          <cell r="B1511" t="str">
            <v>34/35 Multipack</v>
          </cell>
          <cell r="C1511">
            <v>50.66</v>
          </cell>
        </row>
        <row r="1512">
          <cell r="A1512" t="str">
            <v>53A3912</v>
          </cell>
          <cell r="B1512" t="str">
            <v>32/32 Multipack</v>
          </cell>
          <cell r="C1512">
            <v>40.47</v>
          </cell>
        </row>
        <row r="1513">
          <cell r="A1513" t="str">
            <v>14N1224</v>
          </cell>
          <cell r="B1513" t="str">
            <v>#105XL 2 Pack</v>
          </cell>
          <cell r="C1513">
            <v>8.05</v>
          </cell>
        </row>
        <row r="1514">
          <cell r="A1514" t="str">
            <v>14N0918</v>
          </cell>
          <cell r="B1514" t="str">
            <v>100A Black</v>
          </cell>
          <cell r="C1514">
            <v>17.42</v>
          </cell>
        </row>
        <row r="1515">
          <cell r="A1515" t="str">
            <v>14N0920</v>
          </cell>
          <cell r="B1515" t="str">
            <v>100A Cyan</v>
          </cell>
          <cell r="C1515">
            <v>11.100000000000001</v>
          </cell>
        </row>
        <row r="1516">
          <cell r="A1516" t="str">
            <v>14N0921</v>
          </cell>
          <cell r="B1516" t="str">
            <v>100A Magenta</v>
          </cell>
          <cell r="C1516">
            <v>11.100000000000001</v>
          </cell>
        </row>
        <row r="1517">
          <cell r="A1517" t="str">
            <v>14N0922</v>
          </cell>
          <cell r="B1517" t="str">
            <v>100A Yellow</v>
          </cell>
          <cell r="C1517">
            <v>11.100000000000001</v>
          </cell>
        </row>
        <row r="1518">
          <cell r="A1518" t="str">
            <v>53A1988</v>
          </cell>
          <cell r="B1518" t="str">
            <v>1/1 Multi Pack</v>
          </cell>
          <cell r="C1518">
            <v>40.47</v>
          </cell>
        </row>
        <row r="1519">
          <cell r="A1519" t="str">
            <v>10N0375</v>
          </cell>
          <cell r="B1519" t="str">
            <v>Moderate-Use Mono Sensormatic (10N0217)</v>
          </cell>
          <cell r="C1519">
            <v>19.3</v>
          </cell>
        </row>
        <row r="1520">
          <cell r="A1520" t="str">
            <v>18C0640</v>
          </cell>
          <cell r="B1520" t="str">
            <v>BLACK SY PRINT CARTRIDGE 34 SENSORMATIC</v>
          </cell>
          <cell r="C1520">
            <v>23.59</v>
          </cell>
        </row>
        <row r="1521">
          <cell r="A1521" t="str">
            <v>21G1740</v>
          </cell>
          <cell r="B1521" t="str">
            <v>Premium High Gloss Photo Paper (8.5x11; 50shts)</v>
          </cell>
          <cell r="C1521">
            <v>15.38</v>
          </cell>
        </row>
        <row r="1522">
          <cell r="A1522" t="str">
            <v>10N0119</v>
          </cell>
          <cell r="B1522" t="str">
            <v>Bonsai Mono Sensormatic (10N0016)</v>
          </cell>
          <cell r="C1522">
            <v>27.87</v>
          </cell>
        </row>
        <row r="1523">
          <cell r="A1523" t="str">
            <v>18C0630</v>
          </cell>
          <cell r="B1523" t="str">
            <v>COLOR MY PRINT CARTRIDGE 33 SENSORMATIC</v>
          </cell>
          <cell r="C1523">
            <v>22.79</v>
          </cell>
        </row>
        <row r="1524">
          <cell r="A1524" t="str">
            <v>12A1990</v>
          </cell>
          <cell r="B1524" t="str">
            <v>Photo Print Cartridge</v>
          </cell>
          <cell r="C1524">
            <v>28.68</v>
          </cell>
        </row>
        <row r="1525">
          <cell r="A1525" t="str">
            <v>18C0610</v>
          </cell>
          <cell r="B1525" t="str">
            <v>PHOTO PRINT CARTRIDGE 31 SENSORMATIC</v>
          </cell>
          <cell r="C1525">
            <v>29.48</v>
          </cell>
        </row>
        <row r="1526">
          <cell r="A1526" t="str">
            <v>53A2098</v>
          </cell>
          <cell r="B1526" t="str">
            <v>32/33 Multi Pack</v>
          </cell>
          <cell r="C1526">
            <v>42.35</v>
          </cell>
        </row>
        <row r="1527">
          <cell r="A1527" t="str">
            <v>18C0620</v>
          </cell>
          <cell r="B1527" t="str">
            <v>MONO MY PRINT CARTRIDGE 32 SENSORMATIC</v>
          </cell>
          <cell r="C1527">
            <v>21.18</v>
          </cell>
        </row>
        <row r="1528">
          <cell r="A1528" t="str">
            <v>10N0376</v>
          </cell>
          <cell r="B1528" t="str">
            <v>Moderate-Use Colour Sensormatic (10N0227)</v>
          </cell>
          <cell r="C1528">
            <v>20.37</v>
          </cell>
        </row>
        <row r="1529">
          <cell r="A1529" t="str">
            <v>15M1057</v>
          </cell>
          <cell r="B1529" t="str">
            <v>Ginko Mono Sensormatic (17G0050)</v>
          </cell>
          <cell r="C1529">
            <v>27.88</v>
          </cell>
        </row>
        <row r="1530">
          <cell r="A1530" t="str">
            <v>18C0650</v>
          </cell>
          <cell r="B1530" t="str">
            <v>COLOR SY PRINT CARTRIDGE 35 SENSORMATIC</v>
          </cell>
          <cell r="C1530">
            <v>29.48</v>
          </cell>
        </row>
        <row r="1531">
          <cell r="A1531" t="str">
            <v>12A1975</v>
          </cell>
          <cell r="B1531" t="str">
            <v>Optra Color 40/45 High Yield Black Print Cartridge</v>
          </cell>
          <cell r="C1531">
            <v>32.16</v>
          </cell>
        </row>
        <row r="1532">
          <cell r="A1532">
            <v>1382050</v>
          </cell>
          <cell r="B1532" t="str">
            <v>2070 Black Print Cartridge</v>
          </cell>
          <cell r="C1532">
            <v>32.27</v>
          </cell>
        </row>
        <row r="1533">
          <cell r="A1533" t="str">
            <v>18L0235</v>
          </cell>
          <cell r="B1533" t="str">
            <v>Yellowstone Color Sensormatic (18L0042)</v>
          </cell>
          <cell r="C1533">
            <v>38.06</v>
          </cell>
        </row>
        <row r="1534">
          <cell r="A1534" t="str">
            <v>15M0985</v>
          </cell>
          <cell r="B1534" t="str">
            <v>Birch Color Sensormatic (15M0120)</v>
          </cell>
          <cell r="C1534">
            <v>38.06</v>
          </cell>
        </row>
        <row r="1535">
          <cell r="A1535" t="str">
            <v>15M0125</v>
          </cell>
          <cell r="B1535" t="str">
            <v>High Yield High Resolution Colour Print Cartridge</v>
          </cell>
          <cell r="C1535">
            <v>46.35</v>
          </cell>
        </row>
        <row r="1536">
          <cell r="A1536" t="str">
            <v>18C0788</v>
          </cell>
          <cell r="B1536" t="str">
            <v>#1 Color Cartridge</v>
          </cell>
          <cell r="C1536">
            <v>21.18</v>
          </cell>
        </row>
        <row r="1537">
          <cell r="A1537" t="str">
            <v>13619HC</v>
          </cell>
          <cell r="B1537" t="str">
            <v>Colour Print Cartridge</v>
          </cell>
          <cell r="C1537">
            <v>31.400000000000002</v>
          </cell>
        </row>
        <row r="1538">
          <cell r="A1538" t="str">
            <v>10N0129</v>
          </cell>
          <cell r="B1538" t="str">
            <v>Bonsai Color Sensormatic (10N0026)</v>
          </cell>
          <cell r="C1538">
            <v>30.29</v>
          </cell>
        </row>
        <row r="1539">
          <cell r="A1539" t="str">
            <v>18L0232</v>
          </cell>
          <cell r="B1539" t="str">
            <v>82/82/82 Black Print Cartridge Tri-Pk</v>
          </cell>
          <cell r="C1539">
            <v>64.89</v>
          </cell>
        </row>
        <row r="1540">
          <cell r="A1540" t="str">
            <v>15M0922</v>
          </cell>
          <cell r="B1540" t="str">
            <v>Babbage Mono Sensormatic (12A1970)</v>
          </cell>
          <cell r="C1540">
            <v>32.17</v>
          </cell>
        </row>
        <row r="1541">
          <cell r="A1541" t="str">
            <v>53A3806</v>
          </cell>
          <cell r="B1541" t="str">
            <v>#23/24 Multi Pack</v>
          </cell>
          <cell r="C1541">
            <v>36.99</v>
          </cell>
        </row>
        <row r="1542">
          <cell r="A1542" t="str">
            <v>18Y0342</v>
          </cell>
          <cell r="B1542" t="str">
            <v>#42a Non Return Black Cart</v>
          </cell>
          <cell r="C1542">
            <v>18.96</v>
          </cell>
        </row>
        <row r="1543">
          <cell r="A1543" t="str">
            <v>18Y0438</v>
          </cell>
          <cell r="B1543" t="str">
            <v>#41 Colour Return Cartridge</v>
          </cell>
          <cell r="C1543">
            <v>23.6</v>
          </cell>
        </row>
        <row r="1544">
          <cell r="A1544" t="str">
            <v>18Y0439</v>
          </cell>
          <cell r="B1544" t="str">
            <v>#42 Return Black Cart </v>
          </cell>
          <cell r="C1544">
            <v>19.38</v>
          </cell>
        </row>
        <row r="1545">
          <cell r="A1545" t="str">
            <v>18Y0341</v>
          </cell>
          <cell r="B1545" t="str">
            <v>#41 Non Return Colour </v>
          </cell>
          <cell r="C1545">
            <v>23.900000000000002</v>
          </cell>
        </row>
        <row r="1546">
          <cell r="A1546" t="str">
            <v>53A3805</v>
          </cell>
          <cell r="B1546" t="str">
            <v>#28/#29 Multi Pack </v>
          </cell>
          <cell r="C1546">
            <v>32.7</v>
          </cell>
        </row>
        <row r="1547">
          <cell r="A1547" t="str">
            <v>53A4242</v>
          </cell>
          <cell r="B1547" t="str">
            <v>#44/44/43 Tri Pack</v>
          </cell>
          <cell r="C1547">
            <v>67.55</v>
          </cell>
        </row>
        <row r="1548">
          <cell r="A1548" t="str">
            <v>18C2080</v>
          </cell>
          <cell r="B1548" t="str">
            <v>#14A CARTRIDGE</v>
          </cell>
          <cell r="C1548">
            <v>19.83</v>
          </cell>
        </row>
        <row r="1549">
          <cell r="A1549" t="str">
            <v>18C2099</v>
          </cell>
          <cell r="B1549" t="str">
            <v>#14 Black Cartridge</v>
          </cell>
          <cell r="C1549">
            <v>17.42</v>
          </cell>
        </row>
        <row r="1550">
          <cell r="A1550" t="str">
            <v>18C2100</v>
          </cell>
          <cell r="B1550" t="str">
            <v>#15A CARTRIDGE</v>
          </cell>
          <cell r="C1550">
            <v>23.05</v>
          </cell>
        </row>
        <row r="1551">
          <cell r="A1551" t="str">
            <v>18C2119</v>
          </cell>
          <cell r="B1551" t="str">
            <v>#15 Colour Cartridge</v>
          </cell>
          <cell r="C1551">
            <v>19.3</v>
          </cell>
        </row>
        <row r="1552">
          <cell r="A1552" t="str">
            <v>18C2150</v>
          </cell>
          <cell r="B1552" t="str">
            <v>#36A CARTRIDGE</v>
          </cell>
          <cell r="C1552">
            <v>20.1</v>
          </cell>
        </row>
        <row r="1553">
          <cell r="A1553" t="str">
            <v>18C2160</v>
          </cell>
          <cell r="B1553" t="str">
            <v>#37A BLACK CARTRIDGE</v>
          </cell>
          <cell r="C1553">
            <v>22.99</v>
          </cell>
        </row>
        <row r="1554">
          <cell r="A1554" t="str">
            <v>18C2164</v>
          </cell>
          <cell r="B1554" t="str">
            <v>#36 Black Cartridge</v>
          </cell>
          <cell r="C1554">
            <v>17.69</v>
          </cell>
        </row>
        <row r="1555">
          <cell r="A1555" t="str">
            <v>18C2165</v>
          </cell>
          <cell r="B1555" t="str">
            <v>#37 Colour Cartridge</v>
          </cell>
          <cell r="C1555">
            <v>19.3</v>
          </cell>
        </row>
        <row r="1556">
          <cell r="A1556" t="str">
            <v>18C2190</v>
          </cell>
          <cell r="B1556" t="str">
            <v>#36XLA </v>
          </cell>
          <cell r="C1556">
            <v>28.31</v>
          </cell>
        </row>
        <row r="1557">
          <cell r="A1557" t="str">
            <v>18C2200</v>
          </cell>
          <cell r="B1557" t="str">
            <v>#37XLA</v>
          </cell>
          <cell r="C1557">
            <v>35.38</v>
          </cell>
        </row>
        <row r="1558">
          <cell r="A1558" t="str">
            <v>18C2210</v>
          </cell>
          <cell r="B1558" t="str">
            <v>#36xl HIGH YIELD CARTRIDGE</v>
          </cell>
          <cell r="C1558">
            <v>23.59</v>
          </cell>
        </row>
        <row r="1559">
          <cell r="A1559" t="str">
            <v>18C2220</v>
          </cell>
          <cell r="B1559" t="str">
            <v>37XL Black Cartridge</v>
          </cell>
          <cell r="C1559">
            <v>29.48</v>
          </cell>
        </row>
        <row r="1560">
          <cell r="A1560" t="str">
            <v>21D5000</v>
          </cell>
          <cell r="B1560" t="str">
            <v>X5250 US Model </v>
          </cell>
          <cell r="C1560">
            <v>56.54</v>
          </cell>
        </row>
        <row r="1561">
          <cell r="A1561" t="str">
            <v>21H0007</v>
          </cell>
          <cell r="B1561" t="str">
            <v>X7170 All-in-One</v>
          </cell>
          <cell r="C1561">
            <v>126.74</v>
          </cell>
        </row>
        <row r="1562">
          <cell r="A1562" t="str">
            <v>17M1985</v>
          </cell>
          <cell r="B1562" t="str">
            <v>X1270M </v>
          </cell>
          <cell r="C1562">
            <v>50.69</v>
          </cell>
        </row>
        <row r="1563">
          <cell r="A1563" t="str">
            <v>53A0731</v>
          </cell>
          <cell r="B1563" t="str">
            <v>Blk/Clr Club-pk (2x10N0217/10N0227)</v>
          </cell>
          <cell r="C1563">
            <v>55.22</v>
          </cell>
        </row>
        <row r="1564">
          <cell r="A1564" t="str">
            <v>18C1624</v>
          </cell>
          <cell r="B1564" t="str">
            <v>#24a Color Cartridge </v>
          </cell>
          <cell r="C1564">
            <v>24.39</v>
          </cell>
        </row>
        <row r="1565">
          <cell r="A1565" t="str">
            <v>12A1990</v>
          </cell>
          <cell r="B1565" t="str">
            <v>Photo Print Cartridge</v>
          </cell>
          <cell r="C1565">
            <v>28.68</v>
          </cell>
        </row>
        <row r="1566">
          <cell r="A1566" t="str">
            <v>18C1623</v>
          </cell>
          <cell r="B1566" t="str">
            <v>#23a Black  Cartridge </v>
          </cell>
          <cell r="C1566">
            <v>21.98</v>
          </cell>
        </row>
        <row r="1567">
          <cell r="A1567" t="str">
            <v>15M0125</v>
          </cell>
          <cell r="B1567" t="str">
            <v>High Yield High Resolution Colour Print Cartridge</v>
          </cell>
          <cell r="C1567">
            <v>46.35</v>
          </cell>
        </row>
        <row r="1568">
          <cell r="A1568">
            <v>1040998</v>
          </cell>
          <cell r="B1568" t="str">
            <v>6412 High Contrast Black Ribbon</v>
          </cell>
          <cell r="C1568">
            <v>129</v>
          </cell>
        </row>
        <row r="1569">
          <cell r="A1569">
            <v>1040990</v>
          </cell>
          <cell r="B1569" t="str">
            <v>6408 General Purpose Black Ribbon</v>
          </cell>
          <cell r="C1569">
            <v>75</v>
          </cell>
        </row>
        <row r="1570">
          <cell r="A1570" t="str">
            <v>140191X</v>
          </cell>
          <cell r="B1570" t="str">
            <v>Linea LJ 3si/4si Extra Long Life Black Print Cartridge</v>
          </cell>
          <cell r="C1570">
            <v>84</v>
          </cell>
        </row>
        <row r="1571">
          <cell r="A1571">
            <v>1040993</v>
          </cell>
          <cell r="B1571" t="str">
            <v>6408 High Contrast Black Ribbon</v>
          </cell>
          <cell r="C1571">
            <v>12</v>
          </cell>
        </row>
        <row r="1572">
          <cell r="A1572">
            <v>1040995</v>
          </cell>
          <cell r="B1572" t="str">
            <v>6412 General Purpose Black Ribbon</v>
          </cell>
          <cell r="C1572">
            <v>129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s1 (6)"/>
    </sheetNames>
    <sheetDataSet>
      <sheetData sheetId="0">
        <row r="1">
          <cell r="A1" t="str">
            <v>Part #</v>
          </cell>
          <cell r="B1" t="str">
            <v>Model</v>
          </cell>
          <cell r="C1" t="str">
            <v>Description</v>
          </cell>
          <cell r="D1" t="str">
            <v>Category</v>
          </cell>
          <cell r="E1" t="str">
            <v>A1/S1 price</v>
          </cell>
          <cell r="F1" t="str">
            <v>List price</v>
          </cell>
        </row>
        <row r="2">
          <cell r="A2" t="str">
            <v>2350209</v>
          </cell>
          <cell r="B2">
            <v>4513</v>
          </cell>
          <cell r="C2" t="str">
            <v>2 Year Extended Warranty, Advanced Exchange</v>
          </cell>
          <cell r="D2" t="str">
            <v>Extended Warranties</v>
          </cell>
          <cell r="E2">
            <v>74.46</v>
          </cell>
          <cell r="F2">
            <v>102</v>
          </cell>
        </row>
        <row r="3">
          <cell r="A3" t="str">
            <v>2350208</v>
          </cell>
          <cell r="B3">
            <v>4513</v>
          </cell>
          <cell r="C3" t="str">
            <v>1 Year Extended Warranty, Advanced Exchange</v>
          </cell>
          <cell r="D3" t="str">
            <v>Extended Warranties</v>
          </cell>
          <cell r="E3">
            <v>36.5</v>
          </cell>
          <cell r="F3">
            <v>50</v>
          </cell>
        </row>
        <row r="4">
          <cell r="A4" t="str">
            <v>2350975</v>
          </cell>
          <cell r="B4">
            <v>7013</v>
          </cell>
          <cell r="C4" t="str">
            <v>2 Year Onsite Repair Extended Warranty, Next Business Day</v>
          </cell>
          <cell r="D4" t="str">
            <v>Extended Warranties</v>
          </cell>
          <cell r="E4">
            <v>181.77</v>
          </cell>
          <cell r="F4">
            <v>249</v>
          </cell>
        </row>
        <row r="5">
          <cell r="A5" t="str">
            <v>28E0550</v>
          </cell>
          <cell r="B5" t="str">
            <v>CX510dthe, 7527-637</v>
          </cell>
          <cell r="C5" t="str">
            <v>Lexmark CX510dthe</v>
          </cell>
          <cell r="D5" t="str">
            <v>Colour MFP</v>
          </cell>
          <cell r="E5">
            <v>1630.3</v>
          </cell>
          <cell r="F5">
            <v>2329</v>
          </cell>
        </row>
        <row r="6">
          <cell r="A6" t="str">
            <v>2354210</v>
          </cell>
          <cell r="B6">
            <v>5058</v>
          </cell>
          <cell r="C6" t="str">
            <v>C950 4 Year Onsite Service, Next Business Day</v>
          </cell>
          <cell r="D6" t="str">
            <v>Extended Warranties</v>
          </cell>
          <cell r="E6">
            <v>1919.17</v>
          </cell>
          <cell r="F6">
            <v>2629</v>
          </cell>
        </row>
        <row r="7">
          <cell r="A7" t="str">
            <v>2354211</v>
          </cell>
          <cell r="B7">
            <v>5058</v>
          </cell>
          <cell r="C7" t="str">
            <v>C950 1-Year Onsite Service Renewal, Next Business Day</v>
          </cell>
          <cell r="D7" t="str">
            <v>Extended Warranties</v>
          </cell>
          <cell r="E7">
            <v>678.9</v>
          </cell>
          <cell r="F7">
            <v>930</v>
          </cell>
        </row>
        <row r="8">
          <cell r="A8" t="str">
            <v>2350372</v>
          </cell>
          <cell r="B8">
            <v>4062</v>
          </cell>
          <cell r="C8" t="str">
            <v>1 Year Extended Warranty Onsite Repair, Next Business Day</v>
          </cell>
          <cell r="D8" t="str">
            <v>Extended Warranties</v>
          </cell>
          <cell r="E8">
            <v>146.73</v>
          </cell>
          <cell r="F8">
            <v>201</v>
          </cell>
        </row>
        <row r="9">
          <cell r="A9" t="str">
            <v>2350374</v>
          </cell>
          <cell r="B9">
            <v>4062</v>
          </cell>
          <cell r="C9" t="str">
            <v>3 Year Extended Warranty Onsite Repair, Next Business Day</v>
          </cell>
          <cell r="D9" t="str">
            <v>Extended Warranties</v>
          </cell>
          <cell r="E9">
            <v>427.05</v>
          </cell>
          <cell r="F9">
            <v>585</v>
          </cell>
        </row>
        <row r="10">
          <cell r="A10" t="str">
            <v>38C0626</v>
          </cell>
          <cell r="B10" t="str">
            <v>TRY040148, 9010-143</v>
          </cell>
          <cell r="C10" t="str">
            <v>550-Sheet Duo Tray with 100-Sheet Feeder</v>
          </cell>
          <cell r="D10" t="str">
            <v>Paper Handling</v>
          </cell>
          <cell r="E10">
            <v>167.3</v>
          </cell>
          <cell r="F10">
            <v>239</v>
          </cell>
        </row>
        <row r="11">
          <cell r="A11" t="str">
            <v>40X5804</v>
          </cell>
          <cell r="B11">
            <v>7014</v>
          </cell>
          <cell r="C11" t="str">
            <v>ADF Flatbed Cushion</v>
          </cell>
          <cell r="D11" t="str">
            <v>User Replaceable Parts</v>
          </cell>
          <cell r="E11">
            <v>9</v>
          </cell>
          <cell r="F11">
            <v>12.86</v>
          </cell>
        </row>
        <row r="12">
          <cell r="A12" t="str">
            <v>14T0230</v>
          </cell>
          <cell r="B12" t="str">
            <v>4034-700, PRS160033</v>
          </cell>
          <cell r="C12" t="str">
            <v>MarkNet&amp;#8482; N7000e Fast Ethernet Print Server - USB</v>
          </cell>
          <cell r="D12" t="str">
            <v>Connectivity</v>
          </cell>
          <cell r="E12">
            <v>229</v>
          </cell>
          <cell r="F12">
            <v>327.14</v>
          </cell>
        </row>
        <row r="13">
          <cell r="A13" t="str">
            <v>90T3013</v>
          </cell>
          <cell r="B13" t="str">
            <v>4443-101, 4443-10E</v>
          </cell>
          <cell r="C13" t="str">
            <v>Lexmark Impact S305</v>
          </cell>
          <cell r="D13" t="str">
            <v>All-in-One Inkjet Printers</v>
          </cell>
          <cell r="E13">
            <v>84.49</v>
          </cell>
          <cell r="F13">
            <v>99.99</v>
          </cell>
        </row>
        <row r="14">
          <cell r="A14" t="str">
            <v>90T6005</v>
          </cell>
          <cell r="B14" t="str">
            <v>4443-2W2, 4443-2WE</v>
          </cell>
          <cell r="C14" t="str">
            <v>Lexmark Prospect Pro205</v>
          </cell>
          <cell r="D14" t="str">
            <v>All-in-One Inkjet Printers</v>
          </cell>
          <cell r="E14">
            <v>152.09</v>
          </cell>
          <cell r="F14">
            <v>179.99</v>
          </cell>
        </row>
        <row r="15">
          <cell r="A15" t="str">
            <v>25A0079</v>
          </cell>
          <cell r="B15" t="str">
            <v>5026-410</v>
          </cell>
          <cell r="C15" t="str">
            <v>Lexmark C736n with eSF and USB Card</v>
          </cell>
          <cell r="D15" t="str">
            <v>Colour Laser Printers</v>
          </cell>
          <cell r="E15">
            <v>1070</v>
          </cell>
          <cell r="F15">
            <v>1528.57</v>
          </cell>
        </row>
        <row r="16">
          <cell r="A16" t="str">
            <v>2356128</v>
          </cell>
          <cell r="B16" t="str">
            <v>5027-4x0</v>
          </cell>
          <cell r="C16" t="str">
            <v>CS410 3-Years Onsite Service</v>
          </cell>
          <cell r="D16" t="str">
            <v>Extended Warranties</v>
          </cell>
          <cell r="E16">
            <v>178.12</v>
          </cell>
          <cell r="F16">
            <v>244</v>
          </cell>
        </row>
        <row r="17">
          <cell r="A17" t="str">
            <v>2356129</v>
          </cell>
          <cell r="B17" t="str">
            <v>5027-4x0</v>
          </cell>
          <cell r="C17" t="str">
            <v>CS410 4-Years Onsite Service</v>
          </cell>
          <cell r="D17" t="str">
            <v>Extended Warranties</v>
          </cell>
          <cell r="E17">
            <v>259.15</v>
          </cell>
          <cell r="F17">
            <v>355</v>
          </cell>
        </row>
        <row r="18">
          <cell r="A18" t="str">
            <v>2356125</v>
          </cell>
          <cell r="B18" t="str">
            <v>5027-4x0</v>
          </cell>
          <cell r="C18" t="str">
            <v>CS410 Upgrade to Onsite Service</v>
          </cell>
          <cell r="D18" t="str">
            <v>Extended Warranties</v>
          </cell>
          <cell r="E18">
            <v>14.6</v>
          </cell>
          <cell r="F18">
            <v>20</v>
          </cell>
        </row>
        <row r="19">
          <cell r="A19" t="str">
            <v>2356126</v>
          </cell>
          <cell r="B19" t="str">
            <v>5027-4x0</v>
          </cell>
          <cell r="C19" t="str">
            <v>CS410 1-Year Onsite Service</v>
          </cell>
          <cell r="D19" t="str">
            <v>Extended Warranties</v>
          </cell>
          <cell r="E19">
            <v>55.48</v>
          </cell>
          <cell r="F19">
            <v>76</v>
          </cell>
        </row>
        <row r="20">
          <cell r="A20" t="str">
            <v>2356127</v>
          </cell>
          <cell r="B20" t="str">
            <v>5027-4x0</v>
          </cell>
          <cell r="C20" t="str">
            <v>CS410 2-Years Onsite Service</v>
          </cell>
          <cell r="D20" t="str">
            <v>Extended Warranties</v>
          </cell>
          <cell r="E20">
            <v>111.69</v>
          </cell>
          <cell r="F20">
            <v>153</v>
          </cell>
        </row>
        <row r="21">
          <cell r="A21" t="str">
            <v>2356120</v>
          </cell>
          <cell r="B21" t="str">
            <v>5027-4x0</v>
          </cell>
          <cell r="C21" t="str">
            <v>CS410 3-Years Exchange Service</v>
          </cell>
          <cell r="D21" t="str">
            <v>Extended Warranties</v>
          </cell>
          <cell r="E21">
            <v>159.14</v>
          </cell>
          <cell r="F21">
            <v>218</v>
          </cell>
        </row>
        <row r="22">
          <cell r="A22" t="str">
            <v>2356121</v>
          </cell>
          <cell r="B22" t="str">
            <v>5027-4x0</v>
          </cell>
          <cell r="C22" t="str">
            <v>CS410 4-Years Exchange Service</v>
          </cell>
          <cell r="D22" t="str">
            <v>Extended Warranties</v>
          </cell>
          <cell r="E22">
            <v>229.95</v>
          </cell>
          <cell r="F22">
            <v>315</v>
          </cell>
        </row>
        <row r="23">
          <cell r="A23" t="str">
            <v>2356122</v>
          </cell>
          <cell r="B23" t="str">
            <v>5027-4x0</v>
          </cell>
          <cell r="C23" t="str">
            <v>CS410 1-Year Exchange Service Renewal</v>
          </cell>
          <cell r="D23" t="str">
            <v>Extended Warranties</v>
          </cell>
          <cell r="E23">
            <v>62.05</v>
          </cell>
          <cell r="F23">
            <v>85</v>
          </cell>
        </row>
        <row r="24">
          <cell r="A24" t="str">
            <v>40X7622</v>
          </cell>
          <cell r="B24" t="str">
            <v>SPKM0002</v>
          </cell>
          <cell r="C24" t="str">
            <v>Fuser, 110-120V</v>
          </cell>
          <cell r="D24" t="str">
            <v>Service Parts</v>
          </cell>
          <cell r="E24">
            <v>133.03</v>
          </cell>
          <cell r="F24">
            <v>190.04</v>
          </cell>
        </row>
        <row r="25">
          <cell r="A25" t="str">
            <v>40X5093</v>
          </cell>
          <cell r="B25" t="str">
            <v>5026, 7526</v>
          </cell>
          <cell r="C25" t="str">
            <v>C73x, X73x Fuser Maintenance 110-120V</v>
          </cell>
          <cell r="D25" t="str">
            <v>User Replaceable Parts</v>
          </cell>
          <cell r="E25">
            <v>224.5</v>
          </cell>
          <cell r="F25">
            <v>320.71</v>
          </cell>
        </row>
        <row r="26">
          <cell r="A26" t="str">
            <v>35S5889</v>
          </cell>
          <cell r="B26" t="str">
            <v>IPD090079</v>
          </cell>
          <cell r="C26" t="str">
            <v>MX410, MX51x Card for IPDS</v>
          </cell>
          <cell r="D26" t="str">
            <v>Application Cards / SIMMs</v>
          </cell>
          <cell r="E26">
            <v>489.3</v>
          </cell>
          <cell r="F26">
            <v>699</v>
          </cell>
        </row>
        <row r="27">
          <cell r="A27" t="str">
            <v>35S5888</v>
          </cell>
          <cell r="B27" t="str">
            <v>FOR060136</v>
          </cell>
          <cell r="C27" t="str">
            <v>MX410, MX51x Forms and Bar Code Card</v>
          </cell>
          <cell r="D27" t="str">
            <v>Application Cards / SIMMs</v>
          </cell>
          <cell r="E27">
            <v>314.3</v>
          </cell>
          <cell r="F27">
            <v>449</v>
          </cell>
        </row>
        <row r="28">
          <cell r="A28" t="str">
            <v>3052765</v>
          </cell>
          <cell r="B28" t="str">
            <v>FUR060077</v>
          </cell>
          <cell r="C28" t="str">
            <v>Swivel Cabinet</v>
          </cell>
          <cell r="D28" t="str">
            <v>Furniture</v>
          </cell>
          <cell r="E28">
            <v>219</v>
          </cell>
          <cell r="F28">
            <v>312.86</v>
          </cell>
        </row>
        <row r="29">
          <cell r="A29" t="str">
            <v>2355488</v>
          </cell>
          <cell r="B29" t="str">
            <v>7015-270</v>
          </cell>
          <cell r="C29" t="str">
            <v>MX310 1-Year Onsite Service</v>
          </cell>
          <cell r="D29" t="str">
            <v>Extended Warranties</v>
          </cell>
          <cell r="E29">
            <v>87.6</v>
          </cell>
          <cell r="F29">
            <v>120</v>
          </cell>
        </row>
        <row r="30">
          <cell r="A30" t="str">
            <v>2355489</v>
          </cell>
          <cell r="B30" t="str">
            <v>7015-270</v>
          </cell>
          <cell r="C30" t="str">
            <v>MX310 2-Years Onsite Service</v>
          </cell>
          <cell r="D30" t="str">
            <v>Extended Warranties</v>
          </cell>
          <cell r="E30">
            <v>175.2</v>
          </cell>
          <cell r="F30">
            <v>240</v>
          </cell>
        </row>
        <row r="31">
          <cell r="A31" t="str">
            <v>2350373</v>
          </cell>
          <cell r="B31">
            <v>4062</v>
          </cell>
          <cell r="C31" t="str">
            <v>2 Year Extended Warranty Onsite Repair, Next Business Day</v>
          </cell>
          <cell r="D31" t="str">
            <v>Extended Warranties</v>
          </cell>
          <cell r="E31">
            <v>292.73</v>
          </cell>
          <cell r="F31">
            <v>401</v>
          </cell>
        </row>
        <row r="32">
          <cell r="A32" t="str">
            <v>12A0725</v>
          </cell>
          <cell r="B32" t="str">
            <v>OPSEPK1S01</v>
          </cell>
          <cell r="C32" t="str">
            <v>Optra Se 3455 Print Cartridge</v>
          </cell>
          <cell r="D32" t="str">
            <v>Laser Toner/Print Cartridge</v>
          </cell>
          <cell r="E32">
            <v>316</v>
          </cell>
          <cell r="F32">
            <v>451.43</v>
          </cell>
        </row>
        <row r="33">
          <cell r="A33" t="str">
            <v>22G0533</v>
          </cell>
          <cell r="B33" t="str">
            <v>7002-001, 7002-002</v>
          </cell>
          <cell r="C33" t="str">
            <v>Lexmark X644e MFP with No Modem</v>
          </cell>
          <cell r="D33" t="str">
            <v>Mono MFP</v>
          </cell>
          <cell r="E33">
            <v>2558</v>
          </cell>
          <cell r="F33">
            <v>3654.29</v>
          </cell>
        </row>
        <row r="34">
          <cell r="A34" t="str">
            <v>21Z0307</v>
          </cell>
          <cell r="B34" t="str">
            <v>7510-HC3, FUR060107</v>
          </cell>
          <cell r="C34" t="str">
            <v>C935 520-Sheet Drawer Stand with Cabinet</v>
          </cell>
          <cell r="D34" t="str">
            <v>Paper Handling</v>
          </cell>
          <cell r="E34">
            <v>779</v>
          </cell>
          <cell r="F34">
            <v>1112.86</v>
          </cell>
        </row>
        <row r="35">
          <cell r="A35" t="str">
            <v>21Z0306</v>
          </cell>
          <cell r="B35" t="str">
            <v>FUR060064</v>
          </cell>
          <cell r="C35" t="str">
            <v>C935 Cabinet Stand</v>
          </cell>
          <cell r="D35" t="str">
            <v>Furniture</v>
          </cell>
          <cell r="E35">
            <v>415</v>
          </cell>
          <cell r="F35">
            <v>592.86</v>
          </cell>
        </row>
        <row r="36">
          <cell r="A36" t="str">
            <v>21Z0305</v>
          </cell>
          <cell r="B36" t="str">
            <v>7510-HC2, FUR060108</v>
          </cell>
          <cell r="C36" t="str">
            <v>C935 3x520-Sheet Drawer Stand</v>
          </cell>
          <cell r="D36" t="str">
            <v>Paper Handling</v>
          </cell>
          <cell r="E36">
            <v>1175</v>
          </cell>
          <cell r="F36">
            <v>1678.57</v>
          </cell>
        </row>
        <row r="37">
          <cell r="A37" t="str">
            <v>21Z0304</v>
          </cell>
          <cell r="B37" t="str">
            <v>7510-HCF, HCF080021</v>
          </cell>
          <cell r="C37" t="str">
            <v>C935 2520-Sheet High Capacity Feeder Stand</v>
          </cell>
          <cell r="D37" t="str">
            <v>Paper Handling</v>
          </cell>
          <cell r="E37">
            <v>1505</v>
          </cell>
          <cell r="F37">
            <v>2150</v>
          </cell>
        </row>
        <row r="38">
          <cell r="A38" t="str">
            <v>21Z0309</v>
          </cell>
          <cell r="B38" t="str">
            <v>FIN060008, 7510-FNB</v>
          </cell>
          <cell r="C38" t="str">
            <v>C935, X940e, X945e Booklet Finisher (3-Hole)</v>
          </cell>
          <cell r="D38" t="str">
            <v>Paper Handling</v>
          </cell>
          <cell r="E38">
            <v>3159</v>
          </cell>
          <cell r="F38">
            <v>4512.86</v>
          </cell>
        </row>
        <row r="39">
          <cell r="A39" t="str">
            <v>15M0922</v>
          </cell>
          <cell r="B39" t="str">
            <v>0070PK1S01</v>
          </cell>
          <cell r="C39" t="str">
            <v>#70 Black Print Cartridge</v>
          </cell>
          <cell r="D39" t="str">
            <v>Inkjet Cartridges</v>
          </cell>
          <cell r="E39">
            <v>34.35</v>
          </cell>
          <cell r="F39">
            <v>49.07</v>
          </cell>
        </row>
        <row r="40">
          <cell r="A40" t="str">
            <v>18C0620</v>
          </cell>
          <cell r="B40" t="str">
            <v>0032PK1S01</v>
          </cell>
          <cell r="C40" t="str">
            <v>#32 Black Print Cartridge</v>
          </cell>
          <cell r="D40" t="str">
            <v>Inkjet Cartridges</v>
          </cell>
          <cell r="E40">
            <v>21.85</v>
          </cell>
          <cell r="F40">
            <v>31.21</v>
          </cell>
        </row>
        <row r="41">
          <cell r="A41" t="str">
            <v>38C5053</v>
          </cell>
          <cell r="B41" t="str">
            <v>PRE160069</v>
          </cell>
          <cell r="C41" t="str">
            <v>CX410 Card for PRESCRIBE Emulation</v>
          </cell>
          <cell r="D41" t="str">
            <v>Application Cards / SIMMs</v>
          </cell>
          <cell r="E41">
            <v>174.3</v>
          </cell>
          <cell r="F41">
            <v>249</v>
          </cell>
        </row>
        <row r="42">
          <cell r="A42" t="str">
            <v>47B1001</v>
          </cell>
          <cell r="B42" t="str">
            <v>X792dte, 7562-436</v>
          </cell>
          <cell r="C42" t="str">
            <v>Lexmark X792dte</v>
          </cell>
          <cell r="D42" t="str">
            <v>Colour MFP</v>
          </cell>
          <cell r="E42">
            <v>4689.3</v>
          </cell>
          <cell r="F42">
            <v>6699</v>
          </cell>
        </row>
        <row r="43">
          <cell r="A43" t="str">
            <v>47B1000</v>
          </cell>
          <cell r="B43" t="str">
            <v>X792de, 7562-436</v>
          </cell>
          <cell r="C43" t="str">
            <v>Lexmark X792de</v>
          </cell>
          <cell r="D43" t="str">
            <v>Colour MFP</v>
          </cell>
          <cell r="E43">
            <v>3590.3</v>
          </cell>
          <cell r="F43">
            <v>5129</v>
          </cell>
        </row>
        <row r="44">
          <cell r="A44" t="str">
            <v>11C0118</v>
          </cell>
          <cell r="B44" t="str">
            <v>2590nplus, 2590-510</v>
          </cell>
          <cell r="C44" t="str">
            <v>Lexmark Forms Printer 2590n+</v>
          </cell>
          <cell r="D44" t="str">
            <v>Dot Matrix Printers</v>
          </cell>
          <cell r="E44">
            <v>503.3</v>
          </cell>
          <cell r="F44">
            <v>719</v>
          </cell>
        </row>
        <row r="45">
          <cell r="A45" t="str">
            <v>11C0119</v>
          </cell>
          <cell r="B45" t="str">
            <v>2591plus, 2591-500</v>
          </cell>
          <cell r="C45" t="str">
            <v>Lexmark Forms Printer 2591+</v>
          </cell>
          <cell r="D45" t="str">
            <v>Dot Matrix Printers</v>
          </cell>
          <cell r="E45">
            <v>489.3</v>
          </cell>
          <cell r="F45">
            <v>699</v>
          </cell>
        </row>
        <row r="46">
          <cell r="A46" t="str">
            <v>11C0111</v>
          </cell>
          <cell r="B46" t="str">
            <v>2581plus, 2581-500</v>
          </cell>
          <cell r="C46" t="str">
            <v>Lexmark Forms Printer 2581+</v>
          </cell>
          <cell r="D46" t="str">
            <v>Dot Matrix Printers</v>
          </cell>
          <cell r="E46">
            <v>440.3</v>
          </cell>
          <cell r="F46">
            <v>629</v>
          </cell>
        </row>
        <row r="47">
          <cell r="A47" t="str">
            <v>11C0113</v>
          </cell>
          <cell r="B47" t="str">
            <v>2590plus, 2590-500</v>
          </cell>
          <cell r="C47" t="str">
            <v>Lexmark Forms Printer 2590+</v>
          </cell>
          <cell r="D47" t="str">
            <v>Dot Matrix Printers</v>
          </cell>
          <cell r="E47">
            <v>377.3</v>
          </cell>
          <cell r="F47">
            <v>539</v>
          </cell>
        </row>
        <row r="48">
          <cell r="A48" t="str">
            <v>3073173</v>
          </cell>
          <cell r="B48" t="str">
            <v>FUR060077</v>
          </cell>
          <cell r="C48" t="str">
            <v>Swivel Cabinet</v>
          </cell>
          <cell r="D48" t="str">
            <v>Furniture</v>
          </cell>
          <cell r="E48">
            <v>227.5</v>
          </cell>
          <cell r="F48">
            <v>325</v>
          </cell>
        </row>
        <row r="49">
          <cell r="A49" t="str">
            <v>2355110</v>
          </cell>
          <cell r="B49" t="str">
            <v>7463-03x</v>
          </cell>
          <cell r="C49" t="str">
            <v>MX710 3-Years Onsite Service</v>
          </cell>
          <cell r="D49" t="str">
            <v>Extended Warranties</v>
          </cell>
          <cell r="E49">
            <v>1090.62</v>
          </cell>
          <cell r="F49">
            <v>1494</v>
          </cell>
        </row>
        <row r="50">
          <cell r="A50" t="str">
            <v>2355111</v>
          </cell>
          <cell r="B50" t="str">
            <v>7463-03x</v>
          </cell>
          <cell r="C50" t="str">
            <v>MX710 4-Years Onsite Service</v>
          </cell>
          <cell r="D50" t="str">
            <v>Extended Warranties</v>
          </cell>
          <cell r="E50">
            <v>1394.3</v>
          </cell>
          <cell r="F50">
            <v>1910</v>
          </cell>
        </row>
        <row r="51">
          <cell r="A51" t="str">
            <v>2355112</v>
          </cell>
          <cell r="B51" t="str">
            <v>7463-03x</v>
          </cell>
          <cell r="C51" t="str">
            <v>MX710 1-Year Onsite Service Renewal</v>
          </cell>
          <cell r="D51" t="str">
            <v>Extended Warranties</v>
          </cell>
          <cell r="E51">
            <v>525.6</v>
          </cell>
          <cell r="F51">
            <v>720</v>
          </cell>
        </row>
        <row r="52">
          <cell r="A52" t="str">
            <v>40G0817</v>
          </cell>
          <cell r="B52" t="str">
            <v>PRE160058</v>
          </cell>
          <cell r="C52" t="str">
            <v>MS71x, MS81xn, dn Card for PRESCRIBE Emulation</v>
          </cell>
          <cell r="D52" t="str">
            <v>Application Cards / SIMMs</v>
          </cell>
          <cell r="E52">
            <v>174.3</v>
          </cell>
          <cell r="F52">
            <v>249</v>
          </cell>
        </row>
        <row r="53">
          <cell r="A53" t="str">
            <v>40G0811</v>
          </cell>
          <cell r="B53" t="str">
            <v>IPD090073</v>
          </cell>
          <cell r="C53" t="str">
            <v>MS71x, MS81xn, dn Card for IPDS</v>
          </cell>
          <cell r="D53" t="str">
            <v>Application Cards / SIMMs</v>
          </cell>
          <cell r="E53">
            <v>489.3</v>
          </cell>
          <cell r="F53">
            <v>699</v>
          </cell>
        </row>
        <row r="54">
          <cell r="A54" t="str">
            <v>40G0810</v>
          </cell>
          <cell r="B54" t="str">
            <v>FOR060130</v>
          </cell>
          <cell r="C54" t="str">
            <v>MS71x, MS81xn, dn Forms and Bar Code Card</v>
          </cell>
          <cell r="D54" t="str">
            <v>Application Cards / SIMMs</v>
          </cell>
          <cell r="E54">
            <v>314.3</v>
          </cell>
          <cell r="F54">
            <v>449</v>
          </cell>
        </row>
        <row r="55">
          <cell r="A55" t="str">
            <v>2354997</v>
          </cell>
          <cell r="B55" t="str">
            <v>5026-3xx</v>
          </cell>
          <cell r="C55" t="str">
            <v>C746 2-Years Onsite Service, Next Business Day</v>
          </cell>
          <cell r="D55" t="str">
            <v>Extended Warranties</v>
          </cell>
          <cell r="E55">
            <v>188.34</v>
          </cell>
          <cell r="F55">
            <v>258</v>
          </cell>
        </row>
        <row r="56">
          <cell r="A56" t="str">
            <v>35S6830</v>
          </cell>
          <cell r="B56" t="str">
            <v>XM3150, 7016-679</v>
          </cell>
          <cell r="C56" t="str">
            <v>Lexmark XM3150</v>
          </cell>
          <cell r="D56" t="str">
            <v>Mono MFP</v>
          </cell>
          <cell r="E56">
            <v>1155.26</v>
          </cell>
          <cell r="F56">
            <v>1650.37</v>
          </cell>
        </row>
        <row r="57">
          <cell r="A57" t="str">
            <v>2350215</v>
          </cell>
          <cell r="B57">
            <v>4513</v>
          </cell>
          <cell r="C57" t="str">
            <v>Upgrade to Onsite Extended Warranty</v>
          </cell>
          <cell r="D57" t="str">
            <v>Extended Warranties</v>
          </cell>
          <cell r="E57">
            <v>43.07</v>
          </cell>
          <cell r="F57">
            <v>59</v>
          </cell>
        </row>
        <row r="58">
          <cell r="A58" t="str">
            <v>2354999</v>
          </cell>
          <cell r="B58" t="str">
            <v>5026-3xx</v>
          </cell>
          <cell r="C58" t="str">
            <v>C746 4-Years Onsite Service, Next Business Day</v>
          </cell>
          <cell r="D58" t="str">
            <v>Extended Warranties</v>
          </cell>
          <cell r="E58">
            <v>430.7</v>
          </cell>
          <cell r="F58">
            <v>590</v>
          </cell>
        </row>
        <row r="59">
          <cell r="A59" t="str">
            <v>2354998</v>
          </cell>
          <cell r="B59" t="str">
            <v>5026-3xx</v>
          </cell>
          <cell r="C59" t="str">
            <v>C746 3-Years Onsite Service, Next Business Day</v>
          </cell>
          <cell r="D59" t="str">
            <v>Extended Warranties</v>
          </cell>
          <cell r="E59">
            <v>298.57</v>
          </cell>
          <cell r="F59">
            <v>409</v>
          </cell>
        </row>
        <row r="60">
          <cell r="A60" t="str">
            <v>2350210</v>
          </cell>
          <cell r="B60">
            <v>4513</v>
          </cell>
          <cell r="C60" t="str">
            <v>3 Year Extended Warranty, Advanced Exchange</v>
          </cell>
          <cell r="D60" t="str">
            <v>Extended Warranties</v>
          </cell>
          <cell r="E60">
            <v>116.8</v>
          </cell>
          <cell r="F60">
            <v>160</v>
          </cell>
        </row>
        <row r="61">
          <cell r="A61" t="str">
            <v>18C2164</v>
          </cell>
          <cell r="B61" t="str">
            <v>0036PK0S01</v>
          </cell>
          <cell r="C61" t="str">
            <v>#36 Black Return Program Print Cartridge</v>
          </cell>
          <cell r="D61" t="str">
            <v>Inkjet Cartridges</v>
          </cell>
          <cell r="E61">
            <v>18.34</v>
          </cell>
          <cell r="F61">
            <v>26.2</v>
          </cell>
        </row>
        <row r="62">
          <cell r="A62" t="str">
            <v>18C2165</v>
          </cell>
          <cell r="B62" t="str">
            <v>0037PT0S01</v>
          </cell>
          <cell r="C62" t="str">
            <v>#37 Color Return Program Print Cartridge</v>
          </cell>
          <cell r="D62" t="str">
            <v>Inkjet Cartridges</v>
          </cell>
          <cell r="E62">
            <v>19.9</v>
          </cell>
          <cell r="F62">
            <v>28.43</v>
          </cell>
        </row>
        <row r="63">
          <cell r="A63" t="str">
            <v>30G0828</v>
          </cell>
          <cell r="B63" t="str">
            <v>FON060028</v>
          </cell>
          <cell r="C63" t="str">
            <v>Japanese Font Card</v>
          </cell>
          <cell r="D63" t="str">
            <v>Memory</v>
          </cell>
          <cell r="E63">
            <v>223</v>
          </cell>
          <cell r="F63">
            <v>318.57</v>
          </cell>
        </row>
        <row r="64">
          <cell r="A64" t="str">
            <v>30G0287</v>
          </cell>
          <cell r="B64" t="str">
            <v>FON060105</v>
          </cell>
          <cell r="C64" t="str">
            <v>Arabic Font Card</v>
          </cell>
          <cell r="D64" t="str">
            <v>Memory</v>
          </cell>
          <cell r="E64">
            <v>188</v>
          </cell>
          <cell r="F64">
            <v>268.57</v>
          </cell>
        </row>
        <row r="65">
          <cell r="A65" t="str">
            <v>30G0825</v>
          </cell>
          <cell r="B65" t="str">
            <v>FON060030</v>
          </cell>
          <cell r="C65" t="str">
            <v>Korean Font Card</v>
          </cell>
          <cell r="D65" t="str">
            <v>Memory</v>
          </cell>
          <cell r="E65">
            <v>223</v>
          </cell>
          <cell r="F65">
            <v>318.57</v>
          </cell>
        </row>
        <row r="66">
          <cell r="A66" t="str">
            <v>14T0220</v>
          </cell>
          <cell r="B66" t="str">
            <v>4034-720, PRS160035</v>
          </cell>
          <cell r="C66" t="str">
            <v>MarkNet&amp;#8482; N7020e Gigabit Ethernet Print Server</v>
          </cell>
          <cell r="D66" t="str">
            <v>Connectivity</v>
          </cell>
          <cell r="E66">
            <v>322</v>
          </cell>
          <cell r="F66">
            <v>460</v>
          </cell>
        </row>
        <row r="67">
          <cell r="A67" t="str">
            <v>2356119</v>
          </cell>
          <cell r="B67" t="str">
            <v>5027-4x0</v>
          </cell>
          <cell r="C67" t="str">
            <v>CS410 2-Years Exchange Service</v>
          </cell>
          <cell r="D67" t="str">
            <v>Extended Warranties</v>
          </cell>
          <cell r="E67">
            <v>96.36</v>
          </cell>
          <cell r="F67">
            <v>132</v>
          </cell>
        </row>
        <row r="68">
          <cell r="A68" t="str">
            <v>2356118</v>
          </cell>
          <cell r="B68" t="str">
            <v>5027-4x0</v>
          </cell>
          <cell r="C68" t="str">
            <v>CS410 1-Year Exchange Service</v>
          </cell>
          <cell r="D68" t="str">
            <v>Extended Warranties</v>
          </cell>
          <cell r="E68">
            <v>48.18</v>
          </cell>
          <cell r="F68">
            <v>66</v>
          </cell>
        </row>
        <row r="69">
          <cell r="A69" t="str">
            <v>21J0055</v>
          </cell>
          <cell r="B69" t="str">
            <v>FUR060057</v>
          </cell>
          <cell r="C69" t="str">
            <v>C772 Scanner Shelf</v>
          </cell>
          <cell r="D69" t="str">
            <v>Furniture</v>
          </cell>
          <cell r="E69">
            <v>216</v>
          </cell>
          <cell r="F69">
            <v>308.57</v>
          </cell>
        </row>
        <row r="70">
          <cell r="A70" t="str">
            <v>40X6447</v>
          </cell>
          <cell r="B70" t="str">
            <v>4036-310</v>
          </cell>
          <cell r="C70" t="str">
            <v>6500e MFP Option ADF Separator Pad</v>
          </cell>
          <cell r="D70" t="str">
            <v>User Replaceable Parts</v>
          </cell>
          <cell r="E70">
            <v>73.44</v>
          </cell>
          <cell r="F70">
            <v>104.92</v>
          </cell>
        </row>
        <row r="71">
          <cell r="A71" t="str">
            <v>2356591</v>
          </cell>
          <cell r="B71" t="str">
            <v>4036-310</v>
          </cell>
          <cell r="C71" t="str">
            <v>MX6500e MFP Option 4-Years Onsite Service, Next Business Day</v>
          </cell>
          <cell r="D71" t="str">
            <v>Extended Warranties</v>
          </cell>
          <cell r="E71">
            <v>1641.77</v>
          </cell>
          <cell r="F71">
            <v>2249</v>
          </cell>
        </row>
        <row r="72">
          <cell r="A72" t="str">
            <v>2356590</v>
          </cell>
          <cell r="B72" t="str">
            <v>4036-310</v>
          </cell>
          <cell r="C72" t="str">
            <v>MX6500e MFP Option 3-Years Onsite Service, Next Business Day</v>
          </cell>
          <cell r="D72" t="str">
            <v>Extended Warranties</v>
          </cell>
          <cell r="E72">
            <v>1130.77</v>
          </cell>
          <cell r="F72">
            <v>1549</v>
          </cell>
        </row>
        <row r="73">
          <cell r="A73" t="str">
            <v>2356592</v>
          </cell>
          <cell r="B73" t="str">
            <v>4036-310</v>
          </cell>
          <cell r="C73" t="str">
            <v>MX6500e MFP Option 1-Year Onsite Service Renewal, Next Business Day</v>
          </cell>
          <cell r="D73" t="str">
            <v>Extended Warranties</v>
          </cell>
          <cell r="E73">
            <v>591.3</v>
          </cell>
          <cell r="F73">
            <v>810</v>
          </cell>
        </row>
        <row r="74">
          <cell r="A74" t="str">
            <v>16M1210</v>
          </cell>
          <cell r="B74" t="str">
            <v>FUR060104</v>
          </cell>
          <cell r="C74" t="str">
            <v>C734, C736, X734, X736, X738 Caster Base</v>
          </cell>
          <cell r="D74" t="str">
            <v>Furniture</v>
          </cell>
          <cell r="E74">
            <v>339</v>
          </cell>
          <cell r="F74">
            <v>484.29</v>
          </cell>
        </row>
        <row r="75">
          <cell r="A75" t="str">
            <v>16M1216</v>
          </cell>
          <cell r="B75" t="str">
            <v>FUR060074</v>
          </cell>
          <cell r="C75" t="str">
            <v>MFP Caster Base</v>
          </cell>
          <cell r="D75" t="str">
            <v>Furniture</v>
          </cell>
          <cell r="E75">
            <v>339</v>
          </cell>
          <cell r="F75">
            <v>484.29</v>
          </cell>
        </row>
        <row r="76">
          <cell r="A76" t="str">
            <v>2350974</v>
          </cell>
          <cell r="B76">
            <v>7013</v>
          </cell>
          <cell r="C76" t="str">
            <v>1 Year Onsite Repair Extended Warranty, Next Business Day</v>
          </cell>
          <cell r="D76" t="str">
            <v>Extended Warranties</v>
          </cell>
          <cell r="E76">
            <v>99.28</v>
          </cell>
          <cell r="F76">
            <v>136</v>
          </cell>
        </row>
        <row r="77">
          <cell r="A77" t="str">
            <v>35S5890</v>
          </cell>
          <cell r="B77" t="str">
            <v>PRE160064</v>
          </cell>
          <cell r="C77" t="str">
            <v>MX410, MX51x Card for PRESCRIBE Emulation</v>
          </cell>
          <cell r="D77" t="str">
            <v>Application Cards / SIMMs</v>
          </cell>
          <cell r="E77">
            <v>174.3</v>
          </cell>
          <cell r="F77">
            <v>249</v>
          </cell>
        </row>
        <row r="78">
          <cell r="A78" t="str">
            <v>47B1111</v>
          </cell>
          <cell r="B78" t="str">
            <v>IPD090052</v>
          </cell>
          <cell r="C78" t="str">
            <v>X792 Card for IPDS</v>
          </cell>
          <cell r="D78" t="str">
            <v>Application Cards / SIMMs</v>
          </cell>
          <cell r="E78">
            <v>769.3</v>
          </cell>
          <cell r="F78">
            <v>1099</v>
          </cell>
        </row>
        <row r="79">
          <cell r="A79" t="str">
            <v>24B6186</v>
          </cell>
          <cell r="B79" t="str">
            <v>3150TK7X01</v>
          </cell>
          <cell r="C79" t="str">
            <v>M3150, XM3150 Toner Cartridge</v>
          </cell>
          <cell r="D79" t="str">
            <v>Laser Toner/Print Cartridge</v>
          </cell>
          <cell r="E79">
            <v>74.19</v>
          </cell>
          <cell r="F79">
            <v>105.99</v>
          </cell>
        </row>
        <row r="80">
          <cell r="A80" t="str">
            <v>14F0040</v>
          </cell>
          <cell r="B80" t="str">
            <v>4034-95W, PRS160046</v>
          </cell>
          <cell r="C80" t="str">
            <v>MarkNet N8150 802.11b/g/n Wireless Print Server</v>
          </cell>
          <cell r="D80" t="str">
            <v>Connectivity</v>
          </cell>
          <cell r="E80">
            <v>380</v>
          </cell>
          <cell r="F80">
            <v>542.86</v>
          </cell>
        </row>
        <row r="81">
          <cell r="A81" t="str">
            <v>14F0042</v>
          </cell>
          <cell r="B81" t="str">
            <v>4034-930, PRS160041</v>
          </cell>
          <cell r="C81" t="str">
            <v>MarkNet N8130 Fiber Ethernet 100BaseFX, 10BaseFL Print Server</v>
          </cell>
          <cell r="D81" t="str">
            <v>Connectivity</v>
          </cell>
          <cell r="E81">
            <v>420</v>
          </cell>
          <cell r="F81">
            <v>600</v>
          </cell>
        </row>
        <row r="82">
          <cell r="A82" t="str">
            <v>38C5055</v>
          </cell>
          <cell r="B82" t="str">
            <v>PRE160070</v>
          </cell>
          <cell r="C82" t="str">
            <v>CX510 Card for PRESCRIBE Emulation</v>
          </cell>
          <cell r="D82" t="str">
            <v>Application Cards / SIMMs</v>
          </cell>
          <cell r="E82">
            <v>174.3</v>
          </cell>
          <cell r="F82">
            <v>249</v>
          </cell>
        </row>
        <row r="83">
          <cell r="A83" t="str">
            <v>14N1793</v>
          </cell>
          <cell r="B83" t="str">
            <v>0150IC0S01</v>
          </cell>
          <cell r="C83" t="str">
            <v>150 Cyan Return Program Ink Cartridge</v>
          </cell>
          <cell r="D83" t="str">
            <v>Inkjet Cartridges</v>
          </cell>
          <cell r="E83">
            <v>12.49</v>
          </cell>
          <cell r="F83">
            <v>17.84</v>
          </cell>
        </row>
        <row r="84">
          <cell r="A84" t="str">
            <v>14N1797</v>
          </cell>
          <cell r="B84" t="str">
            <v>0150IC0H01</v>
          </cell>
          <cell r="C84" t="str">
            <v>150XL Cyan High Yield Return Program Ink Cartridge</v>
          </cell>
          <cell r="D84" t="str">
            <v>Inkjet Cartridges</v>
          </cell>
          <cell r="E84">
            <v>24.98</v>
          </cell>
          <cell r="F84">
            <v>35.69</v>
          </cell>
        </row>
        <row r="85">
          <cell r="A85" t="str">
            <v>14N1796</v>
          </cell>
          <cell r="B85" t="str">
            <v>0150IK0H01</v>
          </cell>
          <cell r="C85" t="str">
            <v>150XL Black High Yield Return Program Ink Cartridge</v>
          </cell>
          <cell r="D85" t="str">
            <v>Inkjet Cartridges</v>
          </cell>
          <cell r="E85">
            <v>23.42</v>
          </cell>
          <cell r="F85">
            <v>33.46</v>
          </cell>
        </row>
        <row r="86">
          <cell r="A86" t="str">
            <v>14N1795</v>
          </cell>
          <cell r="B86" t="str">
            <v>0150IY0S01</v>
          </cell>
          <cell r="C86" t="str">
            <v>150 Yellow Return Program Ink Cartridge</v>
          </cell>
          <cell r="D86" t="str">
            <v>Inkjet Cartridges</v>
          </cell>
          <cell r="E86">
            <v>12.49</v>
          </cell>
          <cell r="F86">
            <v>17.84</v>
          </cell>
        </row>
        <row r="87">
          <cell r="A87" t="str">
            <v>14N1794</v>
          </cell>
          <cell r="B87" t="str">
            <v>0150IM0S01</v>
          </cell>
          <cell r="C87" t="str">
            <v>150 Magenta Return Program Ink Cartridge</v>
          </cell>
          <cell r="D87" t="str">
            <v>Inkjet Cartridges</v>
          </cell>
          <cell r="E87">
            <v>12.49</v>
          </cell>
          <cell r="F87">
            <v>17.84</v>
          </cell>
        </row>
        <row r="88">
          <cell r="A88" t="str">
            <v>14N1799</v>
          </cell>
          <cell r="B88" t="str">
            <v>0150IY0H01</v>
          </cell>
          <cell r="C88" t="str">
            <v>150XL Yellow High Yield Return Program Ink Cartridge</v>
          </cell>
          <cell r="D88" t="str">
            <v>Inkjet Cartridges</v>
          </cell>
          <cell r="E88">
            <v>24.98</v>
          </cell>
          <cell r="F88">
            <v>35.69</v>
          </cell>
        </row>
        <row r="89">
          <cell r="A89" t="str">
            <v>14N1798</v>
          </cell>
          <cell r="B89" t="str">
            <v>0150IM0H01</v>
          </cell>
          <cell r="C89" t="str">
            <v>150XL Magenta High Yield Return Program Ink Cartridge</v>
          </cell>
          <cell r="D89" t="str">
            <v>Inkjet Cartridges</v>
          </cell>
          <cell r="E89">
            <v>24.98</v>
          </cell>
          <cell r="F89">
            <v>35.69</v>
          </cell>
        </row>
        <row r="90">
          <cell r="A90" t="str">
            <v>2355873</v>
          </cell>
          <cell r="B90" t="str">
            <v>4063-4xx</v>
          </cell>
          <cell r="C90" t="str">
            <v>MS811 4-Years Exchange Service</v>
          </cell>
          <cell r="D90" t="str">
            <v>Extended Warranties</v>
          </cell>
          <cell r="E90">
            <v>379.6</v>
          </cell>
          <cell r="F90">
            <v>520</v>
          </cell>
        </row>
        <row r="91">
          <cell r="A91" t="str">
            <v>2355872</v>
          </cell>
          <cell r="B91" t="str">
            <v>4063-4xx</v>
          </cell>
          <cell r="C91" t="str">
            <v>MS811 3-Years Exchange Service</v>
          </cell>
          <cell r="D91" t="str">
            <v>Extended Warranties</v>
          </cell>
          <cell r="E91">
            <v>255.5</v>
          </cell>
          <cell r="F91">
            <v>350</v>
          </cell>
        </row>
        <row r="92">
          <cell r="A92" t="str">
            <v>2355871</v>
          </cell>
          <cell r="B92" t="str">
            <v>4063-4xx</v>
          </cell>
          <cell r="C92" t="str">
            <v>MS811 2-Years Exchange Service</v>
          </cell>
          <cell r="D92" t="str">
            <v>Extended Warranties</v>
          </cell>
          <cell r="E92">
            <v>167.17</v>
          </cell>
          <cell r="F92">
            <v>229</v>
          </cell>
        </row>
        <row r="93">
          <cell r="A93" t="str">
            <v>2355870</v>
          </cell>
          <cell r="B93" t="str">
            <v>4063-4xx</v>
          </cell>
          <cell r="C93" t="str">
            <v>MS811 1-Year Exchange Service</v>
          </cell>
          <cell r="D93" t="str">
            <v>Extended Warranties</v>
          </cell>
          <cell r="E93">
            <v>91.25</v>
          </cell>
          <cell r="F93">
            <v>125</v>
          </cell>
        </row>
        <row r="94">
          <cell r="A94" t="str">
            <v>2355877</v>
          </cell>
          <cell r="B94" t="str">
            <v>4063-4x0</v>
          </cell>
          <cell r="C94" t="str">
            <v>MS811 Upgrade to Onsite Service</v>
          </cell>
          <cell r="D94" t="str">
            <v>Extended Warranties</v>
          </cell>
          <cell r="E94">
            <v>43.07</v>
          </cell>
          <cell r="F94">
            <v>59</v>
          </cell>
        </row>
        <row r="95">
          <cell r="A95" t="str">
            <v>2355874</v>
          </cell>
          <cell r="B95" t="str">
            <v>4063-4xx</v>
          </cell>
          <cell r="C95" t="str">
            <v>MS811 1-Year Exchange Service Renewal</v>
          </cell>
          <cell r="D95" t="str">
            <v>Extended Warranties</v>
          </cell>
          <cell r="E95">
            <v>120.45</v>
          </cell>
          <cell r="F95">
            <v>165</v>
          </cell>
        </row>
        <row r="96">
          <cell r="A96" t="str">
            <v>47B1113</v>
          </cell>
          <cell r="B96" t="str">
            <v>FOR060114</v>
          </cell>
          <cell r="C96" t="str">
            <v>C792 Forms and Bar Code Card</v>
          </cell>
          <cell r="D96" t="str">
            <v>Application Cards / SIMMs</v>
          </cell>
          <cell r="E96">
            <v>314.3</v>
          </cell>
          <cell r="F96">
            <v>449</v>
          </cell>
        </row>
        <row r="97">
          <cell r="A97" t="str">
            <v>2355878</v>
          </cell>
          <cell r="B97" t="str">
            <v>4063-4x0</v>
          </cell>
          <cell r="C97" t="str">
            <v>MS811 1-Year Onsite Service</v>
          </cell>
          <cell r="D97" t="str">
            <v>Extended Warranties</v>
          </cell>
          <cell r="E97">
            <v>116.8</v>
          </cell>
          <cell r="F97">
            <v>160</v>
          </cell>
        </row>
        <row r="98">
          <cell r="A98" t="str">
            <v>18C0630</v>
          </cell>
          <cell r="B98" t="str">
            <v>0033PT1S01</v>
          </cell>
          <cell r="C98" t="str">
            <v>#33 Colour Print Cartridge</v>
          </cell>
          <cell r="D98" t="str">
            <v>Inkjet Cartridges</v>
          </cell>
          <cell r="E98">
            <v>23.41</v>
          </cell>
          <cell r="F98">
            <v>33.44</v>
          </cell>
        </row>
        <row r="99">
          <cell r="A99" t="str">
            <v>24B6040</v>
          </cell>
          <cell r="B99" t="str">
            <v>MS31IK5S01</v>
          </cell>
          <cell r="C99" t="str">
            <v>Imaging Unit</v>
          </cell>
          <cell r="D99" t="str">
            <v>Laser Toner/Print Cartridge</v>
          </cell>
          <cell r="E99">
            <v>36.58</v>
          </cell>
          <cell r="F99">
            <v>52.25</v>
          </cell>
        </row>
        <row r="100">
          <cell r="A100" t="str">
            <v>2355055</v>
          </cell>
          <cell r="B100" t="str">
            <v>7526-576</v>
          </cell>
          <cell r="C100" t="str">
            <v>X746 4-Year Onsite Service, Next Business Day</v>
          </cell>
          <cell r="D100" t="str">
            <v>Extended Warranties</v>
          </cell>
          <cell r="E100">
            <v>1414.01</v>
          </cell>
          <cell r="F100">
            <v>1937</v>
          </cell>
        </row>
        <row r="101">
          <cell r="A101" t="str">
            <v>2355054</v>
          </cell>
          <cell r="B101" t="str">
            <v>7526-576</v>
          </cell>
          <cell r="C101" t="str">
            <v>X746 3-Year Onsite Service, Next Business Day</v>
          </cell>
          <cell r="D101" t="str">
            <v>Extended Warranties</v>
          </cell>
          <cell r="E101">
            <v>1103.76</v>
          </cell>
          <cell r="F101">
            <v>1512</v>
          </cell>
        </row>
        <row r="102">
          <cell r="A102" t="str">
            <v>47B1114</v>
          </cell>
          <cell r="B102" t="str">
            <v>IPD090051</v>
          </cell>
          <cell r="C102" t="str">
            <v>C792 Card for IPDS</v>
          </cell>
          <cell r="D102" t="str">
            <v>Application Cards / SIMMs</v>
          </cell>
          <cell r="E102">
            <v>769.3</v>
          </cell>
          <cell r="F102">
            <v>1099</v>
          </cell>
        </row>
        <row r="103">
          <cell r="A103" t="str">
            <v>2355056</v>
          </cell>
          <cell r="B103" t="str">
            <v>7526-576</v>
          </cell>
          <cell r="C103" t="str">
            <v>X746 1-Year Onsite Service Renewal, Next Business Day</v>
          </cell>
          <cell r="D103" t="str">
            <v>Extended Warranties</v>
          </cell>
          <cell r="E103">
            <v>536.55</v>
          </cell>
          <cell r="F103">
            <v>735</v>
          </cell>
        </row>
        <row r="104">
          <cell r="A104" t="str">
            <v>40X8424</v>
          </cell>
          <cell r="B104" t="str">
            <v>SPKM0002</v>
          </cell>
          <cell r="C104" t="str">
            <v>Return Program Fuser Maintenance kit, 220-240V Type 04, Letter</v>
          </cell>
          <cell r="D104" t="str">
            <v>User Replaceable Parts</v>
          </cell>
          <cell r="E104">
            <v>320.11</v>
          </cell>
          <cell r="F104">
            <v>457.3</v>
          </cell>
        </row>
        <row r="105">
          <cell r="A105" t="str">
            <v>2355053</v>
          </cell>
          <cell r="B105" t="str">
            <v>7526-576</v>
          </cell>
          <cell r="C105" t="str">
            <v>X746 2-Year Onsite Service, Next Business Day</v>
          </cell>
          <cell r="D105" t="str">
            <v>Extended Warranties</v>
          </cell>
          <cell r="E105">
            <v>755.55</v>
          </cell>
          <cell r="F105">
            <v>1035</v>
          </cell>
        </row>
        <row r="106">
          <cell r="A106" t="str">
            <v>2355052</v>
          </cell>
          <cell r="B106" t="str">
            <v>7526-576</v>
          </cell>
          <cell r="C106" t="str">
            <v>X746 1-Year Onsite Service, Next Business Day</v>
          </cell>
          <cell r="D106" t="str">
            <v>Extended Warranties</v>
          </cell>
          <cell r="E106">
            <v>415.37</v>
          </cell>
          <cell r="F106">
            <v>569</v>
          </cell>
        </row>
        <row r="107">
          <cell r="A107" t="str">
            <v>34S7720</v>
          </cell>
          <cell r="B107" t="str">
            <v>IPD090045</v>
          </cell>
          <cell r="C107" t="str">
            <v>X466 Card for IPDS/SCS/TNe</v>
          </cell>
          <cell r="D107" t="str">
            <v>Application Cards / SIMMs</v>
          </cell>
          <cell r="E107">
            <v>544</v>
          </cell>
          <cell r="F107">
            <v>777.14</v>
          </cell>
        </row>
        <row r="108">
          <cell r="A108" t="str">
            <v>22Z0205</v>
          </cell>
          <cell r="B108" t="str">
            <v>TRY040154, 9010-152</v>
          </cell>
          <cell r="C108" t="str">
            <v>C950, X95x Banner Media Tray</v>
          </cell>
          <cell r="D108" t="str">
            <v>Paper Handling</v>
          </cell>
          <cell r="E108">
            <v>160.3</v>
          </cell>
          <cell r="F108">
            <v>229</v>
          </cell>
        </row>
        <row r="109">
          <cell r="A109" t="str">
            <v>1022298</v>
          </cell>
          <cell r="B109" t="str">
            <v>RAM180002</v>
          </cell>
          <cell r="C109" t="str">
            <v>128MB DDR1-DRAM</v>
          </cell>
          <cell r="D109" t="str">
            <v>Memory</v>
          </cell>
          <cell r="E109">
            <v>489</v>
          </cell>
          <cell r="F109">
            <v>698.57</v>
          </cell>
        </row>
        <row r="110">
          <cell r="A110" t="str">
            <v>41H0000</v>
          </cell>
          <cell r="B110" t="str">
            <v>C748e, 5026-511, 5026-510</v>
          </cell>
          <cell r="C110" t="str">
            <v>Lexmark C748e</v>
          </cell>
          <cell r="D110" t="str">
            <v>Colour Laser Printers</v>
          </cell>
          <cell r="E110">
            <v>972.3</v>
          </cell>
          <cell r="F110">
            <v>1389</v>
          </cell>
        </row>
        <row r="111">
          <cell r="A111" t="str">
            <v>2354458</v>
          </cell>
          <cell r="B111" t="str">
            <v>4447-0n0</v>
          </cell>
          <cell r="C111" t="str">
            <v>Pro4000 1-Year Exchange Service</v>
          </cell>
          <cell r="D111" t="str">
            <v>Extended Warranties</v>
          </cell>
          <cell r="E111">
            <v>50.37</v>
          </cell>
          <cell r="F111">
            <v>69</v>
          </cell>
        </row>
        <row r="112">
          <cell r="A112" t="str">
            <v>2354459</v>
          </cell>
          <cell r="B112" t="str">
            <v>4447-0n0</v>
          </cell>
          <cell r="C112" t="str">
            <v>Pro4000 2-Year Exchange Service</v>
          </cell>
          <cell r="D112" t="str">
            <v>Extended Warranties</v>
          </cell>
          <cell r="E112">
            <v>100.74</v>
          </cell>
          <cell r="F112">
            <v>138</v>
          </cell>
        </row>
        <row r="113">
          <cell r="A113" t="str">
            <v>47B0005</v>
          </cell>
          <cell r="B113" t="str">
            <v>CS796de, 5062-239</v>
          </cell>
          <cell r="C113" t="str">
            <v>Lexmark CS796de</v>
          </cell>
          <cell r="D113" t="str">
            <v>Colour Laser Printers</v>
          </cell>
          <cell r="E113">
            <v>1241.74</v>
          </cell>
          <cell r="F113">
            <v>1773.91</v>
          </cell>
        </row>
        <row r="114">
          <cell r="A114" t="str">
            <v>34S0074</v>
          </cell>
          <cell r="B114" t="str">
            <v>IPD090050</v>
          </cell>
          <cell r="C114" t="str">
            <v>E460, E462 Card for IPDS/SCS/TNe</v>
          </cell>
          <cell r="D114" t="str">
            <v>Application Cards / SIMMs</v>
          </cell>
          <cell r="E114">
            <v>587</v>
          </cell>
          <cell r="F114">
            <v>838.57</v>
          </cell>
        </row>
        <row r="115">
          <cell r="A115" t="str">
            <v>40X5406</v>
          </cell>
          <cell r="B115">
            <v>7525</v>
          </cell>
          <cell r="C115" t="str">
            <v>C54x, X543, X544 Fuser 110-120V</v>
          </cell>
          <cell r="D115" t="str">
            <v>Service Parts</v>
          </cell>
          <cell r="E115">
            <v>123.53</v>
          </cell>
          <cell r="F115">
            <v>176.47</v>
          </cell>
        </row>
        <row r="116">
          <cell r="A116" t="str">
            <v>40X5407</v>
          </cell>
          <cell r="B116">
            <v>7525</v>
          </cell>
          <cell r="C116" t="str">
            <v>X543, X544 Fuser 220-240V</v>
          </cell>
          <cell r="D116" t="str">
            <v>Service Parts</v>
          </cell>
          <cell r="E116">
            <v>163.06</v>
          </cell>
          <cell r="F116">
            <v>232.94</v>
          </cell>
        </row>
        <row r="117">
          <cell r="A117" t="str">
            <v>2351572</v>
          </cell>
          <cell r="B117">
            <v>7500</v>
          </cell>
          <cell r="C117" t="str">
            <v>X862e 1-Year Onsite Service, Next Business Day</v>
          </cell>
          <cell r="D117" t="str">
            <v>Extended Warranties</v>
          </cell>
          <cell r="E117">
            <v>1362.18</v>
          </cell>
          <cell r="F117">
            <v>1866</v>
          </cell>
        </row>
        <row r="118">
          <cell r="A118" t="str">
            <v>2351573</v>
          </cell>
          <cell r="B118">
            <v>7500</v>
          </cell>
          <cell r="C118" t="str">
            <v>X862e 2-Years Onsite Service, Next Business Day</v>
          </cell>
          <cell r="D118" t="str">
            <v>Extended Warranties</v>
          </cell>
          <cell r="E118">
            <v>2373.96</v>
          </cell>
          <cell r="F118">
            <v>3252</v>
          </cell>
        </row>
        <row r="119">
          <cell r="A119" t="str">
            <v>2351574</v>
          </cell>
          <cell r="B119">
            <v>7500</v>
          </cell>
          <cell r="C119" t="str">
            <v>X862e 3-Years Onsite Service, Next Business Day</v>
          </cell>
          <cell r="D119" t="str">
            <v>Extended Warranties</v>
          </cell>
          <cell r="E119">
            <v>3482.1</v>
          </cell>
          <cell r="F119">
            <v>4770</v>
          </cell>
        </row>
        <row r="120">
          <cell r="A120" t="str">
            <v>2351575</v>
          </cell>
          <cell r="B120">
            <v>7500</v>
          </cell>
          <cell r="C120" t="str">
            <v>X862e 4-Years Onsite Service, Next Business Day</v>
          </cell>
          <cell r="D120" t="str">
            <v>Extended Warranties</v>
          </cell>
          <cell r="E120">
            <v>4458.11</v>
          </cell>
          <cell r="F120">
            <v>6107</v>
          </cell>
        </row>
        <row r="121">
          <cell r="A121" t="str">
            <v>27S2190</v>
          </cell>
          <cell r="B121" t="str">
            <v>FUR060113</v>
          </cell>
          <cell r="C121" t="str">
            <v>4.8 inch (12.2 cm) Spacer</v>
          </cell>
          <cell r="D121" t="str">
            <v>Paper Handling</v>
          </cell>
          <cell r="E121">
            <v>101</v>
          </cell>
          <cell r="F121">
            <v>144.29</v>
          </cell>
        </row>
        <row r="122">
          <cell r="A122" t="str">
            <v>2351600</v>
          </cell>
          <cell r="B122">
            <v>7500</v>
          </cell>
          <cell r="C122" t="str">
            <v>X864e 1-Year Onsite Service, Next Business Day</v>
          </cell>
          <cell r="D122" t="str">
            <v>Extended Warranties</v>
          </cell>
          <cell r="E122">
            <v>1362.18</v>
          </cell>
          <cell r="F122">
            <v>1866</v>
          </cell>
        </row>
        <row r="123">
          <cell r="A123" t="str">
            <v>2354237</v>
          </cell>
          <cell r="B123" t="str">
            <v>7558-036</v>
          </cell>
          <cell r="C123" t="str">
            <v>X950 3-Years Onsite Service, Next Business Day</v>
          </cell>
          <cell r="D123" t="str">
            <v>Extended Warranties</v>
          </cell>
          <cell r="E123">
            <v>4247.87</v>
          </cell>
          <cell r="F123">
            <v>5819</v>
          </cell>
        </row>
        <row r="124">
          <cell r="A124" t="str">
            <v>2351602</v>
          </cell>
          <cell r="B124">
            <v>7500</v>
          </cell>
          <cell r="C124" t="str">
            <v>X864e 3-Years Onsite Service, Next Business Day</v>
          </cell>
          <cell r="D124" t="str">
            <v>Extended Warranties</v>
          </cell>
          <cell r="E124">
            <v>3482.1</v>
          </cell>
          <cell r="F124">
            <v>4770</v>
          </cell>
        </row>
        <row r="125">
          <cell r="A125" t="str">
            <v>2354235</v>
          </cell>
          <cell r="B125" t="str">
            <v>7558-036</v>
          </cell>
          <cell r="C125" t="str">
            <v>X950 1-Year Onsite Service, Next Business Day</v>
          </cell>
          <cell r="D125" t="str">
            <v>Extended Warranties</v>
          </cell>
          <cell r="E125">
            <v>1277.5</v>
          </cell>
          <cell r="F125">
            <v>1750</v>
          </cell>
        </row>
        <row r="126">
          <cell r="A126" t="str">
            <v>2354238</v>
          </cell>
          <cell r="B126" t="str">
            <v>7558-036</v>
          </cell>
          <cell r="C126" t="str">
            <v>X950 4-Years Onsite Service, Next Business Day</v>
          </cell>
          <cell r="D126" t="str">
            <v>Extended Warranties</v>
          </cell>
          <cell r="E126">
            <v>6175.07</v>
          </cell>
          <cell r="F126">
            <v>8459</v>
          </cell>
        </row>
        <row r="127">
          <cell r="A127" t="str">
            <v>2354239</v>
          </cell>
          <cell r="B127" t="str">
            <v>7558-036</v>
          </cell>
          <cell r="C127" t="str">
            <v>X950 1-Year Onsite Service Renewal, Next Business Day</v>
          </cell>
          <cell r="D127" t="str">
            <v>Extended Warranties</v>
          </cell>
          <cell r="E127">
            <v>1469.49</v>
          </cell>
          <cell r="F127">
            <v>2013</v>
          </cell>
        </row>
        <row r="128">
          <cell r="A128" t="str">
            <v>34S0073</v>
          </cell>
          <cell r="B128" t="str">
            <v>PRE160033</v>
          </cell>
          <cell r="C128" t="str">
            <v>E460, E462 Card for PRESCRIBE Emulation</v>
          </cell>
          <cell r="D128" t="str">
            <v>Application Cards / SIMMs</v>
          </cell>
          <cell r="E128">
            <v>182</v>
          </cell>
          <cell r="F128">
            <v>260</v>
          </cell>
        </row>
        <row r="129">
          <cell r="A129" t="str">
            <v>24T7320</v>
          </cell>
          <cell r="B129" t="str">
            <v>MX711dhe, 7463-237</v>
          </cell>
          <cell r="C129" t="str">
            <v>Lexmark MX711dhe</v>
          </cell>
          <cell r="D129" t="str">
            <v>Mono MFP</v>
          </cell>
          <cell r="E129">
            <v>3093.3</v>
          </cell>
          <cell r="F129">
            <v>4419</v>
          </cell>
        </row>
        <row r="130">
          <cell r="A130" t="str">
            <v>24Z0653</v>
          </cell>
          <cell r="B130" t="str">
            <v>X925de, 7541-036</v>
          </cell>
          <cell r="C130" t="str">
            <v>Lexmark X925de</v>
          </cell>
          <cell r="D130" t="str">
            <v>Colour MFP</v>
          </cell>
          <cell r="E130">
            <v>3499.3</v>
          </cell>
          <cell r="F130">
            <v>4999</v>
          </cell>
        </row>
        <row r="131">
          <cell r="A131" t="str">
            <v>40G0841</v>
          </cell>
          <cell r="B131" t="str">
            <v>IPD090075</v>
          </cell>
          <cell r="C131" t="str">
            <v>MS812de Card for IPDS</v>
          </cell>
          <cell r="D131" t="str">
            <v>Application Cards / SIMMs</v>
          </cell>
          <cell r="E131">
            <v>489.3</v>
          </cell>
          <cell r="F131">
            <v>699</v>
          </cell>
        </row>
        <row r="132">
          <cell r="A132" t="str">
            <v>30G0836</v>
          </cell>
          <cell r="B132" t="str">
            <v>DRW040022</v>
          </cell>
          <cell r="C132" t="str">
            <v>200-Sheet Lockable Universally Adjustable Tray with Drawer</v>
          </cell>
          <cell r="D132" t="str">
            <v>Paper Handling</v>
          </cell>
          <cell r="E132">
            <v>322</v>
          </cell>
          <cell r="F132">
            <v>460</v>
          </cell>
        </row>
        <row r="133">
          <cell r="A133" t="str">
            <v>30G0835</v>
          </cell>
          <cell r="B133" t="str">
            <v>IPD090008</v>
          </cell>
          <cell r="C133" t="str">
            <v>T654 Card for IPDS and SCS/TNe</v>
          </cell>
          <cell r="D133" t="str">
            <v>Application Cards / SIMMs</v>
          </cell>
          <cell r="E133">
            <v>475</v>
          </cell>
          <cell r="F133">
            <v>678.57</v>
          </cell>
        </row>
        <row r="134">
          <cell r="A134" t="str">
            <v>40G0847</v>
          </cell>
          <cell r="B134" t="str">
            <v>PRE160060</v>
          </cell>
          <cell r="C134" t="str">
            <v>MS812de Card for PRESCRIBE Emulation</v>
          </cell>
          <cell r="D134" t="str">
            <v>Application Cards / SIMMs</v>
          </cell>
          <cell r="E134">
            <v>174.3</v>
          </cell>
          <cell r="F134">
            <v>249</v>
          </cell>
        </row>
        <row r="135">
          <cell r="A135" t="str">
            <v>34TT005</v>
          </cell>
          <cell r="B135" t="str">
            <v>X748dte, 7526-776</v>
          </cell>
          <cell r="C135" t="str">
            <v>Lexmark X748dte Gov HV</v>
          </cell>
          <cell r="D135" t="str">
            <v>Colour MFP</v>
          </cell>
          <cell r="E135">
            <v>2877</v>
          </cell>
          <cell r="F135">
            <v>4110</v>
          </cell>
        </row>
        <row r="136">
          <cell r="A136" t="str">
            <v>2356588</v>
          </cell>
          <cell r="B136" t="str">
            <v>4036-310</v>
          </cell>
          <cell r="C136" t="str">
            <v>MX6500e MFP Option 1-Year Onsite Service, Next Business Day</v>
          </cell>
          <cell r="D136" t="str">
            <v>Extended Warranties</v>
          </cell>
          <cell r="E136">
            <v>342.37</v>
          </cell>
          <cell r="F136">
            <v>469</v>
          </cell>
        </row>
        <row r="137">
          <cell r="A137" t="str">
            <v>2356589</v>
          </cell>
          <cell r="B137" t="str">
            <v>4036-310</v>
          </cell>
          <cell r="C137" t="str">
            <v>MX6500e MFP Option 2-Years Onsite Service, Next Business Day</v>
          </cell>
          <cell r="D137" t="str">
            <v>Extended Warranties</v>
          </cell>
          <cell r="E137">
            <v>648.97</v>
          </cell>
          <cell r="F137">
            <v>889</v>
          </cell>
        </row>
        <row r="138">
          <cell r="A138" t="str">
            <v>14F0100</v>
          </cell>
          <cell r="B138" t="str">
            <v>SER190010</v>
          </cell>
          <cell r="C138" t="str">
            <v>RS-232C Serial Interface Card</v>
          </cell>
          <cell r="D138" t="str">
            <v>Connectivity</v>
          </cell>
          <cell r="E138">
            <v>70</v>
          </cell>
          <cell r="F138">
            <v>100</v>
          </cell>
        </row>
        <row r="139">
          <cell r="A139" t="str">
            <v>14F0102</v>
          </cell>
          <cell r="B139" t="str">
            <v>HDD080006</v>
          </cell>
          <cell r="C139" t="str">
            <v>320+GB Hard Disk</v>
          </cell>
          <cell r="D139" t="str">
            <v>Memory</v>
          </cell>
          <cell r="E139">
            <v>405</v>
          </cell>
          <cell r="F139">
            <v>578.57</v>
          </cell>
        </row>
        <row r="140">
          <cell r="A140" t="str">
            <v>2355918</v>
          </cell>
          <cell r="B140" t="str">
            <v>4063-63x</v>
          </cell>
          <cell r="C140" t="str">
            <v>MS812 3-Years Exchange Service</v>
          </cell>
          <cell r="D140" t="str">
            <v>Extended Warranties</v>
          </cell>
          <cell r="E140">
            <v>354.78</v>
          </cell>
          <cell r="F140">
            <v>486</v>
          </cell>
        </row>
        <row r="141">
          <cell r="A141" t="str">
            <v>2355919</v>
          </cell>
          <cell r="B141" t="str">
            <v>4063-63x</v>
          </cell>
          <cell r="C141" t="str">
            <v>MS812 4-Years Exchange Service</v>
          </cell>
          <cell r="D141" t="str">
            <v>Extended Warranties</v>
          </cell>
          <cell r="E141">
            <v>455.52</v>
          </cell>
          <cell r="F141">
            <v>624</v>
          </cell>
        </row>
        <row r="142">
          <cell r="A142" t="str">
            <v>2355916</v>
          </cell>
          <cell r="B142" t="str">
            <v>4063-63x</v>
          </cell>
          <cell r="C142" t="str">
            <v>MS812 1-Year Exchange Service</v>
          </cell>
          <cell r="D142" t="str">
            <v>Extended Warranties</v>
          </cell>
          <cell r="E142">
            <v>127.02</v>
          </cell>
          <cell r="F142">
            <v>174</v>
          </cell>
        </row>
        <row r="143">
          <cell r="A143" t="str">
            <v>2355917</v>
          </cell>
          <cell r="B143" t="str">
            <v>4063-63x</v>
          </cell>
          <cell r="C143" t="str">
            <v>MS812 2-Years Exchange Service</v>
          </cell>
          <cell r="D143" t="str">
            <v>Extended Warranties</v>
          </cell>
          <cell r="E143">
            <v>245.28</v>
          </cell>
          <cell r="F143">
            <v>336</v>
          </cell>
        </row>
        <row r="144">
          <cell r="A144" t="str">
            <v>10Z0401</v>
          </cell>
          <cell r="B144" t="str">
            <v>IPD090002</v>
          </cell>
          <cell r="C144" t="str">
            <v>C780, C782 Card for IPDS and SCS/TNe</v>
          </cell>
          <cell r="D144" t="str">
            <v>Application Cards / SIMMs</v>
          </cell>
          <cell r="E144">
            <v>790</v>
          </cell>
          <cell r="F144">
            <v>1128.57</v>
          </cell>
        </row>
        <row r="145">
          <cell r="A145" t="str">
            <v>24T7419</v>
          </cell>
          <cell r="B145" t="str">
            <v>MX811de, 7463-636</v>
          </cell>
          <cell r="C145" t="str">
            <v>Lexmark MX811de</v>
          </cell>
          <cell r="D145" t="str">
            <v>Mono MFP</v>
          </cell>
          <cell r="E145">
            <v>3583.3</v>
          </cell>
          <cell r="F145">
            <v>5119</v>
          </cell>
        </row>
        <row r="146">
          <cell r="A146" t="str">
            <v>24T7418</v>
          </cell>
          <cell r="B146" t="str">
            <v>MX810dxme, 7463-436</v>
          </cell>
          <cell r="C146" t="str">
            <v>Lexmark MX810dxme</v>
          </cell>
          <cell r="D146" t="str">
            <v>Mono MFP</v>
          </cell>
          <cell r="E146">
            <v>3779.3</v>
          </cell>
          <cell r="F146">
            <v>5399</v>
          </cell>
        </row>
        <row r="147">
          <cell r="A147" t="str">
            <v>35S0567</v>
          </cell>
          <cell r="B147" t="str">
            <v>9010-146, TRY040145</v>
          </cell>
          <cell r="C147" t="str">
            <v>550-Sheet Tray</v>
          </cell>
          <cell r="D147" t="str">
            <v>Paper Handling</v>
          </cell>
          <cell r="E147">
            <v>188.3</v>
          </cell>
          <cell r="F147">
            <v>269</v>
          </cell>
        </row>
        <row r="148">
          <cell r="A148" t="str">
            <v>24T7412</v>
          </cell>
          <cell r="B148" t="str">
            <v>MX810dtfe, 7463-436</v>
          </cell>
          <cell r="C148" t="str">
            <v>Lexmark MX810dtfe</v>
          </cell>
          <cell r="D148" t="str">
            <v>Mono MFP</v>
          </cell>
          <cell r="E148">
            <v>3604.3</v>
          </cell>
          <cell r="F148">
            <v>5149</v>
          </cell>
        </row>
        <row r="149">
          <cell r="A149" t="str">
            <v>24T7411</v>
          </cell>
          <cell r="B149" t="str">
            <v>MX810dte, 7463-436</v>
          </cell>
          <cell r="C149" t="str">
            <v>Lexmark MX810dte</v>
          </cell>
          <cell r="D149" t="str">
            <v>Mono MFP</v>
          </cell>
          <cell r="E149">
            <v>3331.3</v>
          </cell>
          <cell r="F149">
            <v>4759</v>
          </cell>
        </row>
        <row r="150">
          <cell r="A150" t="str">
            <v>24T7410</v>
          </cell>
          <cell r="B150" t="str">
            <v>MX810dme, 7463-436</v>
          </cell>
          <cell r="C150" t="str">
            <v>Lexmark MX810dme</v>
          </cell>
          <cell r="D150" t="str">
            <v>Mono MFP</v>
          </cell>
          <cell r="E150">
            <v>3366.3</v>
          </cell>
          <cell r="F150">
            <v>4809</v>
          </cell>
        </row>
        <row r="151">
          <cell r="A151" t="str">
            <v>24T7416</v>
          </cell>
          <cell r="B151" t="str">
            <v>MX810dxfe, 7463-436</v>
          </cell>
          <cell r="C151" t="str">
            <v>Lexmark MX810dxfe</v>
          </cell>
          <cell r="D151" t="str">
            <v>Mono MFP</v>
          </cell>
          <cell r="E151">
            <v>3779.3</v>
          </cell>
          <cell r="F151">
            <v>5399</v>
          </cell>
        </row>
        <row r="152">
          <cell r="A152" t="str">
            <v>24T7415</v>
          </cell>
          <cell r="B152" t="str">
            <v>MX810dxe, 7463-436</v>
          </cell>
          <cell r="C152" t="str">
            <v>Lexmark MX810dxe</v>
          </cell>
          <cell r="D152" t="str">
            <v>Mono MFP</v>
          </cell>
          <cell r="E152">
            <v>3506.3</v>
          </cell>
          <cell r="F152">
            <v>5009</v>
          </cell>
        </row>
        <row r="153">
          <cell r="A153" t="str">
            <v>24T7414</v>
          </cell>
          <cell r="B153" t="str">
            <v>MX810dtme, 7463-436</v>
          </cell>
          <cell r="C153" t="str">
            <v>Lexmark MX810dtme</v>
          </cell>
          <cell r="D153" t="str">
            <v>Mono MFP</v>
          </cell>
          <cell r="E153">
            <v>3604.3</v>
          </cell>
          <cell r="F153">
            <v>5149</v>
          </cell>
        </row>
        <row r="154">
          <cell r="A154" t="str">
            <v>24Z0000</v>
          </cell>
          <cell r="B154" t="str">
            <v>C925de, 5041-030</v>
          </cell>
          <cell r="C154" t="str">
            <v>Lexmark C925de</v>
          </cell>
          <cell r="D154" t="str">
            <v>Colour Laser Printers</v>
          </cell>
          <cell r="E154">
            <v>1679.3</v>
          </cell>
          <cell r="F154">
            <v>2399</v>
          </cell>
        </row>
        <row r="155">
          <cell r="A155" t="str">
            <v>2355602</v>
          </cell>
          <cell r="B155" t="str">
            <v>7016-6xx</v>
          </cell>
          <cell r="C155" t="str">
            <v>MX610, MX611 1-Year Onsite Service</v>
          </cell>
          <cell r="D155" t="str">
            <v>Extended Warranties</v>
          </cell>
          <cell r="E155">
            <v>244.55</v>
          </cell>
          <cell r="F155">
            <v>335</v>
          </cell>
        </row>
        <row r="156">
          <cell r="A156" t="str">
            <v>2355603</v>
          </cell>
          <cell r="B156" t="str">
            <v>7016-6xx</v>
          </cell>
          <cell r="C156" t="str">
            <v>MX610, MX611 2-Years Onsite Service</v>
          </cell>
          <cell r="D156" t="str">
            <v>Extended Warranties</v>
          </cell>
          <cell r="E156">
            <v>443.84</v>
          </cell>
          <cell r="F156">
            <v>608</v>
          </cell>
        </row>
        <row r="157">
          <cell r="A157" t="str">
            <v>2355604</v>
          </cell>
          <cell r="B157" t="str">
            <v>7016-6xx</v>
          </cell>
          <cell r="C157" t="str">
            <v>MX610, MX611 3-Years Onsite Service</v>
          </cell>
          <cell r="D157" t="str">
            <v>Extended Warranties</v>
          </cell>
          <cell r="E157">
            <v>641.67</v>
          </cell>
          <cell r="F157">
            <v>879</v>
          </cell>
        </row>
        <row r="158">
          <cell r="A158" t="str">
            <v>2355605</v>
          </cell>
          <cell r="B158" t="str">
            <v>7016-6xx</v>
          </cell>
          <cell r="C158" t="str">
            <v>MX610, MX611 4-Years Onsite Service</v>
          </cell>
          <cell r="D158" t="str">
            <v>Extended Warranties</v>
          </cell>
          <cell r="E158">
            <v>876</v>
          </cell>
          <cell r="F158">
            <v>1200</v>
          </cell>
        </row>
        <row r="159">
          <cell r="A159" t="str">
            <v>2355606</v>
          </cell>
          <cell r="B159" t="str">
            <v>7016-6xx</v>
          </cell>
          <cell r="C159" t="str">
            <v>MX610, MX611 1-Year Onsite Service Renewal</v>
          </cell>
          <cell r="D159" t="str">
            <v>Extended Warranties</v>
          </cell>
          <cell r="E159">
            <v>318.28</v>
          </cell>
          <cell r="F159">
            <v>436</v>
          </cell>
        </row>
        <row r="160">
          <cell r="A160" t="str">
            <v>57X9112</v>
          </cell>
          <cell r="B160" t="str">
            <v>FON060110</v>
          </cell>
          <cell r="C160" t="str">
            <v>Simplified Chinese Font Card</v>
          </cell>
          <cell r="D160" t="str">
            <v>Memory</v>
          </cell>
          <cell r="E160">
            <v>209.3</v>
          </cell>
          <cell r="F160">
            <v>299</v>
          </cell>
        </row>
        <row r="161">
          <cell r="A161" t="str">
            <v>24Z0712</v>
          </cell>
          <cell r="B161" t="str">
            <v>XS925de, 7541-096</v>
          </cell>
          <cell r="C161" t="str">
            <v>Lexmark XS925de</v>
          </cell>
          <cell r="D161" t="str">
            <v>Colour MFP</v>
          </cell>
          <cell r="E161">
            <v>2866.06</v>
          </cell>
          <cell r="F161">
            <v>4094.37</v>
          </cell>
        </row>
        <row r="162">
          <cell r="A162" t="str">
            <v>57X9110</v>
          </cell>
          <cell r="B162" t="str">
            <v>FON060112</v>
          </cell>
          <cell r="C162" t="str">
            <v>Traditional Chinese Font Card</v>
          </cell>
          <cell r="D162" t="str">
            <v>Memory</v>
          </cell>
          <cell r="E162">
            <v>209.3</v>
          </cell>
          <cell r="F162">
            <v>299</v>
          </cell>
        </row>
        <row r="163">
          <cell r="A163" t="str">
            <v>2354266</v>
          </cell>
          <cell r="B163" t="str">
            <v>7558-236</v>
          </cell>
          <cell r="C163" t="str">
            <v>X952 4-Years Onsite Service, Next Business Day</v>
          </cell>
          <cell r="D163" t="str">
            <v>Extended Warranties</v>
          </cell>
          <cell r="E163">
            <v>6875.87</v>
          </cell>
          <cell r="F163">
            <v>9419</v>
          </cell>
        </row>
        <row r="164">
          <cell r="A164" t="str">
            <v>27X0900</v>
          </cell>
          <cell r="B164" t="str">
            <v>SER190010, 9088-001</v>
          </cell>
          <cell r="C164" t="str">
            <v>RS-232C Serial Interface Card</v>
          </cell>
          <cell r="D164" t="str">
            <v>Connectivity</v>
          </cell>
          <cell r="E164">
            <v>111.3</v>
          </cell>
          <cell r="F164">
            <v>159</v>
          </cell>
        </row>
        <row r="165">
          <cell r="A165" t="str">
            <v>2355734</v>
          </cell>
          <cell r="B165" t="str">
            <v>4514-630</v>
          </cell>
          <cell r="C165" t="str">
            <v>MS510 3-Years Exchange Service</v>
          </cell>
          <cell r="D165" t="str">
            <v>Extended Warranties</v>
          </cell>
          <cell r="E165">
            <v>169.36</v>
          </cell>
          <cell r="F165">
            <v>232</v>
          </cell>
        </row>
        <row r="166">
          <cell r="A166" t="str">
            <v>2355735</v>
          </cell>
          <cell r="B166" t="str">
            <v>4514-630</v>
          </cell>
          <cell r="C166" t="str">
            <v>MS510 4-Years Exchange Service</v>
          </cell>
          <cell r="D166" t="str">
            <v>Extended Warranties</v>
          </cell>
          <cell r="E166">
            <v>221.19</v>
          </cell>
          <cell r="F166">
            <v>303</v>
          </cell>
        </row>
        <row r="167">
          <cell r="A167" t="str">
            <v>2355736</v>
          </cell>
          <cell r="B167" t="str">
            <v>4514-630</v>
          </cell>
          <cell r="C167" t="str">
            <v>MS510 1-Year Exchange Service Renewal</v>
          </cell>
          <cell r="D167" t="str">
            <v>Extended Warranties</v>
          </cell>
          <cell r="E167">
            <v>87.6</v>
          </cell>
          <cell r="F167">
            <v>120</v>
          </cell>
        </row>
        <row r="168">
          <cell r="A168" t="str">
            <v>47B0000</v>
          </cell>
          <cell r="B168" t="str">
            <v>C792e, 5062-210</v>
          </cell>
          <cell r="C168" t="str">
            <v>Lexmark C792e</v>
          </cell>
          <cell r="D168" t="str">
            <v>Colour Laser Printers</v>
          </cell>
          <cell r="E168">
            <v>1399.3</v>
          </cell>
          <cell r="F168">
            <v>1999</v>
          </cell>
        </row>
        <row r="169">
          <cell r="A169" t="str">
            <v>2355732</v>
          </cell>
          <cell r="B169" t="str">
            <v>4514-630</v>
          </cell>
          <cell r="C169" t="str">
            <v>MS510 1-Year Exchange Service</v>
          </cell>
          <cell r="D169" t="str">
            <v>Extended Warranties</v>
          </cell>
          <cell r="E169">
            <v>65.7</v>
          </cell>
          <cell r="F169">
            <v>90</v>
          </cell>
        </row>
        <row r="170">
          <cell r="A170" t="str">
            <v>2355733</v>
          </cell>
          <cell r="B170" t="str">
            <v>4514-630</v>
          </cell>
          <cell r="C170" t="str">
            <v>MS510 2-Years Exchange Service</v>
          </cell>
          <cell r="D170" t="str">
            <v>Extended Warranties</v>
          </cell>
          <cell r="E170">
            <v>117.53</v>
          </cell>
          <cell r="F170">
            <v>161</v>
          </cell>
        </row>
        <row r="171">
          <cell r="A171" t="str">
            <v>2355739</v>
          </cell>
          <cell r="B171" t="str">
            <v>4514-630</v>
          </cell>
          <cell r="C171" t="str">
            <v>MS510 Upgrade to Onsite Service</v>
          </cell>
          <cell r="D171" t="str">
            <v>Extended Warranties</v>
          </cell>
          <cell r="E171">
            <v>43.07</v>
          </cell>
          <cell r="F171">
            <v>59</v>
          </cell>
        </row>
        <row r="172">
          <cell r="A172" t="str">
            <v>14S0230</v>
          </cell>
          <cell r="B172" t="str">
            <v>4034-800, PRS160036</v>
          </cell>
          <cell r="C172" t="str">
            <v>MarkNet&amp;#8482; N8000 Fast Ethernet Print Server</v>
          </cell>
          <cell r="D172" t="str">
            <v>Connectivity</v>
          </cell>
          <cell r="E172">
            <v>450</v>
          </cell>
          <cell r="F172">
            <v>642.86</v>
          </cell>
        </row>
        <row r="173">
          <cell r="A173" t="str">
            <v>2355138</v>
          </cell>
          <cell r="B173" t="str">
            <v>7463-23x</v>
          </cell>
          <cell r="C173" t="str">
            <v>MX711 3-Years Onsite Service</v>
          </cell>
          <cell r="D173" t="str">
            <v>Extended Warranties</v>
          </cell>
          <cell r="E173">
            <v>1090.62</v>
          </cell>
          <cell r="F173">
            <v>1494</v>
          </cell>
        </row>
        <row r="174">
          <cell r="A174" t="str">
            <v>2355139</v>
          </cell>
          <cell r="B174" t="str">
            <v>7463-23x</v>
          </cell>
          <cell r="C174" t="str">
            <v>MX711 4-Years Onsite Service</v>
          </cell>
          <cell r="D174" t="str">
            <v>Extended Warranties</v>
          </cell>
          <cell r="E174">
            <v>1394.3</v>
          </cell>
          <cell r="F174">
            <v>1910</v>
          </cell>
        </row>
        <row r="175">
          <cell r="A175" t="str">
            <v>2355136</v>
          </cell>
          <cell r="B175" t="str">
            <v>7463-23x</v>
          </cell>
          <cell r="C175" t="str">
            <v>MX711 1-Year Onsite Service</v>
          </cell>
          <cell r="D175" t="str">
            <v>Extended Warranties</v>
          </cell>
          <cell r="E175">
            <v>407.34</v>
          </cell>
          <cell r="F175">
            <v>558</v>
          </cell>
        </row>
        <row r="176">
          <cell r="A176" t="str">
            <v>2355137</v>
          </cell>
          <cell r="B176" t="str">
            <v>7463-23x</v>
          </cell>
          <cell r="C176" t="str">
            <v>MX711 2-Years Onsite Service</v>
          </cell>
          <cell r="D176" t="str">
            <v>Extended Warranties</v>
          </cell>
          <cell r="E176">
            <v>740.95</v>
          </cell>
          <cell r="F176">
            <v>1015</v>
          </cell>
        </row>
        <row r="177">
          <cell r="A177" t="str">
            <v>18C2099</v>
          </cell>
          <cell r="B177" t="str">
            <v>0014PK0S01</v>
          </cell>
          <cell r="C177" t="str">
            <v>#14 Black Return Program Print Cartridge</v>
          </cell>
          <cell r="D177" t="str">
            <v>Inkjet Cartridges</v>
          </cell>
          <cell r="E177">
            <v>17.94</v>
          </cell>
          <cell r="F177">
            <v>25.63</v>
          </cell>
        </row>
        <row r="178">
          <cell r="A178" t="str">
            <v>2350503</v>
          </cell>
          <cell r="B178">
            <v>7525</v>
          </cell>
          <cell r="C178" t="str">
            <v>1 Year Extended Warranty Onsite Repair, Next Business Day</v>
          </cell>
          <cell r="D178" t="str">
            <v>Extended Warranties</v>
          </cell>
          <cell r="E178">
            <v>91.25</v>
          </cell>
          <cell r="F178">
            <v>125</v>
          </cell>
        </row>
        <row r="179">
          <cell r="A179" t="str">
            <v>2350504</v>
          </cell>
          <cell r="B179">
            <v>7525</v>
          </cell>
          <cell r="C179" t="str">
            <v>2 Year Extended Warranty Onsite Repair, Next Business Day</v>
          </cell>
          <cell r="D179" t="str">
            <v>Extended Warranties</v>
          </cell>
          <cell r="E179">
            <v>167.17</v>
          </cell>
          <cell r="F179">
            <v>229</v>
          </cell>
        </row>
        <row r="180">
          <cell r="A180" t="str">
            <v>41H0100</v>
          </cell>
          <cell r="B180" t="str">
            <v>C748dte, 5026-531, 5026-530</v>
          </cell>
          <cell r="C180" t="str">
            <v>Lexmark C748dte</v>
          </cell>
          <cell r="D180" t="str">
            <v>Colour Laser Printers</v>
          </cell>
          <cell r="E180">
            <v>1469.3</v>
          </cell>
          <cell r="F180">
            <v>2099</v>
          </cell>
        </row>
        <row r="181">
          <cell r="A181" t="str">
            <v>22Z0182</v>
          </cell>
          <cell r="B181" t="str">
            <v>FOR060116</v>
          </cell>
          <cell r="C181" t="str">
            <v>C950 Forms and Bar Code Card</v>
          </cell>
          <cell r="D181" t="str">
            <v>Application Cards / SIMMs</v>
          </cell>
          <cell r="E181">
            <v>307.3</v>
          </cell>
          <cell r="F181">
            <v>439</v>
          </cell>
        </row>
        <row r="182">
          <cell r="A182" t="str">
            <v>22Z0183</v>
          </cell>
          <cell r="B182" t="str">
            <v>IPD090053</v>
          </cell>
          <cell r="C182" t="str">
            <v>C950 Card for IPDS</v>
          </cell>
          <cell r="D182" t="str">
            <v>Application Cards / SIMMs</v>
          </cell>
          <cell r="E182">
            <v>720.3</v>
          </cell>
          <cell r="F182">
            <v>1029</v>
          </cell>
        </row>
        <row r="183">
          <cell r="A183" t="str">
            <v>22Z0185</v>
          </cell>
          <cell r="B183" t="str">
            <v>FOR060117</v>
          </cell>
          <cell r="C183" t="str">
            <v>X950, X952, X954 Forms and Bar Code Card</v>
          </cell>
          <cell r="D183" t="str">
            <v>Application Cards / SIMMs</v>
          </cell>
          <cell r="E183">
            <v>307.3</v>
          </cell>
          <cell r="F183">
            <v>439</v>
          </cell>
        </row>
        <row r="184">
          <cell r="A184" t="str">
            <v>22Z0186</v>
          </cell>
          <cell r="B184" t="str">
            <v>IPD090054</v>
          </cell>
          <cell r="C184" t="str">
            <v>X950, X952, X954 Card for IPDS</v>
          </cell>
          <cell r="D184" t="str">
            <v>Application Cards / SIMMs</v>
          </cell>
          <cell r="E184">
            <v>769.3</v>
          </cell>
          <cell r="F184">
            <v>1099</v>
          </cell>
        </row>
        <row r="185">
          <cell r="A185" t="str">
            <v>22Z0187</v>
          </cell>
          <cell r="B185" t="str">
            <v>PRE160045</v>
          </cell>
          <cell r="C185" t="str">
            <v>X950, X952, X954 Card for PRESCRIBE Emulation</v>
          </cell>
          <cell r="D185" t="str">
            <v>Application Cards / SIMMs</v>
          </cell>
          <cell r="E185">
            <v>160.3</v>
          </cell>
          <cell r="F185">
            <v>229</v>
          </cell>
        </row>
        <row r="186">
          <cell r="A186" t="str">
            <v>40G0720</v>
          </cell>
          <cell r="B186" t="str">
            <v>M5155, 4063-29E</v>
          </cell>
          <cell r="C186" t="str">
            <v>Lexmark M5155</v>
          </cell>
          <cell r="D186" t="str">
            <v>Mono Laser Printers</v>
          </cell>
          <cell r="E186">
            <v>816.86</v>
          </cell>
          <cell r="F186">
            <v>1166.94</v>
          </cell>
        </row>
        <row r="187">
          <cell r="A187" t="str">
            <v>2350434</v>
          </cell>
          <cell r="B187">
            <v>5025</v>
          </cell>
          <cell r="C187" t="str">
            <v>2 Year Extended Warranty Advanced Exchange</v>
          </cell>
          <cell r="D187" t="str">
            <v>Extended Warranties</v>
          </cell>
          <cell r="E187">
            <v>108.04</v>
          </cell>
          <cell r="F187">
            <v>148</v>
          </cell>
        </row>
        <row r="188">
          <cell r="A188" t="str">
            <v>2350435</v>
          </cell>
          <cell r="B188">
            <v>5025</v>
          </cell>
          <cell r="C188" t="str">
            <v>3 Year Extended Warranty Advanced Exchange</v>
          </cell>
          <cell r="D188" t="str">
            <v>Extended Warranties</v>
          </cell>
          <cell r="E188">
            <v>167.17</v>
          </cell>
          <cell r="F188">
            <v>229</v>
          </cell>
        </row>
        <row r="189">
          <cell r="A189" t="str">
            <v>2350341</v>
          </cell>
          <cell r="B189">
            <v>4062</v>
          </cell>
          <cell r="C189" t="str">
            <v>Onsite Repair, Next Business Day Renewal</v>
          </cell>
          <cell r="D189" t="str">
            <v>Extended Warranties</v>
          </cell>
          <cell r="E189">
            <v>134.32</v>
          </cell>
          <cell r="F189">
            <v>184</v>
          </cell>
        </row>
        <row r="190">
          <cell r="A190" t="str">
            <v>2350433</v>
          </cell>
          <cell r="B190">
            <v>5025</v>
          </cell>
          <cell r="C190" t="str">
            <v>1 Year Extended Warranty Advanced Exchange</v>
          </cell>
          <cell r="D190" t="str">
            <v>Extended Warranties</v>
          </cell>
          <cell r="E190">
            <v>57.67</v>
          </cell>
          <cell r="F190">
            <v>79</v>
          </cell>
        </row>
        <row r="191">
          <cell r="A191" t="str">
            <v>28E0615</v>
          </cell>
          <cell r="B191" t="str">
            <v>CX510dhe, 7527-637</v>
          </cell>
          <cell r="C191" t="str">
            <v>Lexmark CX510dhe</v>
          </cell>
          <cell r="D191" t="str">
            <v>Colour MFP</v>
          </cell>
          <cell r="E191">
            <v>1420.3</v>
          </cell>
          <cell r="F191">
            <v>2029</v>
          </cell>
        </row>
        <row r="192">
          <cell r="A192" t="str">
            <v>40X8111</v>
          </cell>
          <cell r="B192" t="str">
            <v>SPKM0002</v>
          </cell>
          <cell r="C192" t="str">
            <v>C74x, X74x Fuser Maintenance 220-240V</v>
          </cell>
          <cell r="D192" t="str">
            <v>User Replaceable Parts</v>
          </cell>
          <cell r="E192">
            <v>264.98</v>
          </cell>
          <cell r="F192">
            <v>378.54</v>
          </cell>
        </row>
        <row r="193">
          <cell r="A193" t="str">
            <v>2351518</v>
          </cell>
          <cell r="B193">
            <v>4024</v>
          </cell>
          <cell r="C193" t="str">
            <v>W850 3-Years Onsite Service, Next Business Day</v>
          </cell>
          <cell r="D193" t="str">
            <v>Extended Warranties</v>
          </cell>
          <cell r="E193">
            <v>1679</v>
          </cell>
          <cell r="F193">
            <v>2300</v>
          </cell>
        </row>
        <row r="194">
          <cell r="A194" t="str">
            <v>2351519</v>
          </cell>
          <cell r="B194">
            <v>4024</v>
          </cell>
          <cell r="C194" t="str">
            <v>W850 4-Years Onsite Service, Next Business Day</v>
          </cell>
          <cell r="D194" t="str">
            <v>Extended Warranties</v>
          </cell>
          <cell r="E194">
            <v>2145.47</v>
          </cell>
          <cell r="F194">
            <v>2939</v>
          </cell>
        </row>
        <row r="195">
          <cell r="A195" t="str">
            <v>24Z0061</v>
          </cell>
          <cell r="B195" t="str">
            <v>PSU160090, 4034-930</v>
          </cell>
          <cell r="C195" t="str">
            <v>C925 MarkNet N8130 Fiber Ethernet 100BaseFX, 10BaseFL Print Server</v>
          </cell>
          <cell r="D195" t="str">
            <v>Connectivity</v>
          </cell>
          <cell r="E195">
            <v>429</v>
          </cell>
          <cell r="F195">
            <v>612.86</v>
          </cell>
        </row>
        <row r="196">
          <cell r="A196" t="str">
            <v>16N1708</v>
          </cell>
          <cell r="B196" t="str">
            <v>FUR060056</v>
          </cell>
          <cell r="C196" t="str">
            <v>C76x, C77x Printer Stand</v>
          </cell>
          <cell r="D196" t="str">
            <v>Furniture</v>
          </cell>
          <cell r="E196">
            <v>690</v>
          </cell>
          <cell r="F196">
            <v>985.71</v>
          </cell>
        </row>
        <row r="197">
          <cell r="A197" t="str">
            <v>28E0500</v>
          </cell>
          <cell r="B197" t="str">
            <v>CX510de, 7527-636</v>
          </cell>
          <cell r="C197" t="str">
            <v>Lexmark CX510de</v>
          </cell>
          <cell r="D197" t="str">
            <v>Colour MFP</v>
          </cell>
          <cell r="E197">
            <v>1294.3</v>
          </cell>
          <cell r="F197">
            <v>1849</v>
          </cell>
        </row>
        <row r="198">
          <cell r="A198" t="str">
            <v>2356173</v>
          </cell>
          <cell r="B198" t="str">
            <v>5027-630</v>
          </cell>
          <cell r="C198" t="str">
            <v>CS510 2-Years Onsite Service</v>
          </cell>
          <cell r="D198" t="str">
            <v>Extended Warranties</v>
          </cell>
          <cell r="E198">
            <v>170.09</v>
          </cell>
          <cell r="F198">
            <v>233</v>
          </cell>
        </row>
        <row r="199">
          <cell r="A199" t="str">
            <v>2356172</v>
          </cell>
          <cell r="B199" t="str">
            <v>5027-630</v>
          </cell>
          <cell r="C199" t="str">
            <v>CS510 1-Year Onsite Service</v>
          </cell>
          <cell r="D199" t="str">
            <v>Extended Warranties</v>
          </cell>
          <cell r="E199">
            <v>95.63</v>
          </cell>
          <cell r="F199">
            <v>131</v>
          </cell>
        </row>
        <row r="200">
          <cell r="A200" t="str">
            <v>2356171</v>
          </cell>
          <cell r="B200" t="str">
            <v>5027-630</v>
          </cell>
          <cell r="C200" t="str">
            <v>CS510 Upgrade to Onsite Service</v>
          </cell>
          <cell r="D200" t="str">
            <v>Extended Warranties</v>
          </cell>
          <cell r="E200">
            <v>43.07</v>
          </cell>
          <cell r="F200">
            <v>59</v>
          </cell>
        </row>
        <row r="201">
          <cell r="A201" t="str">
            <v>2351517</v>
          </cell>
          <cell r="B201">
            <v>4024</v>
          </cell>
          <cell r="C201" t="str">
            <v>W850 2-Years Onsite Service, Next Business Day</v>
          </cell>
          <cell r="D201" t="str">
            <v>Extended Warranties</v>
          </cell>
          <cell r="E201">
            <v>1142.45</v>
          </cell>
          <cell r="F201">
            <v>1565</v>
          </cell>
        </row>
        <row r="202">
          <cell r="A202" t="str">
            <v>2356176</v>
          </cell>
          <cell r="B202" t="str">
            <v>5027-630</v>
          </cell>
          <cell r="C202" t="str">
            <v>CS510 1-Year Onsite Service Renewal</v>
          </cell>
          <cell r="D202" t="str">
            <v>Extended Warranties</v>
          </cell>
          <cell r="E202">
            <v>124.83</v>
          </cell>
          <cell r="F202">
            <v>171</v>
          </cell>
        </row>
        <row r="203">
          <cell r="A203" t="str">
            <v>2356175</v>
          </cell>
          <cell r="B203" t="str">
            <v>5027-630</v>
          </cell>
          <cell r="C203" t="str">
            <v>CS510 4-Years Onsite Service</v>
          </cell>
          <cell r="D203" t="str">
            <v>Extended Warranties</v>
          </cell>
          <cell r="E203">
            <v>332.88</v>
          </cell>
          <cell r="F203">
            <v>456</v>
          </cell>
        </row>
        <row r="204">
          <cell r="A204" t="str">
            <v>2356174</v>
          </cell>
          <cell r="B204" t="str">
            <v>5027-630</v>
          </cell>
          <cell r="C204" t="str">
            <v>CS510 3-Years Onsite Service</v>
          </cell>
          <cell r="D204" t="str">
            <v>Extended Warranties</v>
          </cell>
          <cell r="E204">
            <v>243.82</v>
          </cell>
          <cell r="F204">
            <v>334</v>
          </cell>
        </row>
        <row r="205">
          <cell r="A205" t="str">
            <v>14T0240</v>
          </cell>
          <cell r="B205" t="str">
            <v>4034-702, PRS160034</v>
          </cell>
          <cell r="C205" t="str">
            <v>MarkNet&amp;#8482; N7002e Fast Ethernet Print Server - Parallel</v>
          </cell>
          <cell r="D205" t="str">
            <v>Connectivity</v>
          </cell>
          <cell r="E205">
            <v>229</v>
          </cell>
          <cell r="F205">
            <v>327.14</v>
          </cell>
        </row>
        <row r="206">
          <cell r="A206" t="str">
            <v>2355247</v>
          </cell>
          <cell r="B206" t="str">
            <v>W00020</v>
          </cell>
          <cell r="C206" t="str">
            <v>Installation Model Group 1</v>
          </cell>
          <cell r="D206" t="str">
            <v>Installation Service</v>
          </cell>
          <cell r="E206">
            <v>189.8</v>
          </cell>
          <cell r="F206">
            <v>260</v>
          </cell>
        </row>
        <row r="207">
          <cell r="A207" t="str">
            <v>20B2300</v>
          </cell>
          <cell r="B207" t="str">
            <v>DRW040007</v>
          </cell>
          <cell r="C207" t="str">
            <v>C77x, C78x 500-Sheet Drawer</v>
          </cell>
          <cell r="D207" t="str">
            <v>Paper Handling</v>
          </cell>
          <cell r="E207">
            <v>340</v>
          </cell>
          <cell r="F207">
            <v>485.71</v>
          </cell>
        </row>
        <row r="208">
          <cell r="A208" t="str">
            <v>22G0984</v>
          </cell>
          <cell r="B208" t="str">
            <v>7002-01M</v>
          </cell>
          <cell r="C208" t="str">
            <v>Lexmark XM644e</v>
          </cell>
          <cell r="D208" t="str">
            <v>Mono MFP</v>
          </cell>
          <cell r="E208">
            <v>2249</v>
          </cell>
          <cell r="F208">
            <v>3212.86</v>
          </cell>
        </row>
        <row r="209">
          <cell r="A209" t="str">
            <v>35S0300</v>
          </cell>
          <cell r="B209" t="str">
            <v>MS510dn, 4514-630</v>
          </cell>
          <cell r="C209" t="str">
            <v>Lexmark MS510dn</v>
          </cell>
          <cell r="D209" t="str">
            <v>Mono Laser Printers</v>
          </cell>
          <cell r="E209">
            <v>594.3</v>
          </cell>
          <cell r="F209">
            <v>849</v>
          </cell>
        </row>
        <row r="210">
          <cell r="A210" t="str">
            <v>14N1800</v>
          </cell>
          <cell r="B210" t="str">
            <v>0155IK0H01</v>
          </cell>
          <cell r="C210" t="str">
            <v>155XL Black High Yield Return Program Ink Cartridge</v>
          </cell>
          <cell r="D210" t="str">
            <v>Inkjet Cartridges</v>
          </cell>
          <cell r="E210">
            <v>14.83</v>
          </cell>
          <cell r="F210">
            <v>21.19</v>
          </cell>
        </row>
        <row r="211">
          <cell r="A211" t="str">
            <v>28D0600</v>
          </cell>
          <cell r="B211" t="str">
            <v>CX410dte, 7527-436</v>
          </cell>
          <cell r="C211" t="str">
            <v>Lexmark CX410dte</v>
          </cell>
          <cell r="D211" t="str">
            <v>Colour MFP</v>
          </cell>
          <cell r="E211">
            <v>874.3</v>
          </cell>
          <cell r="F211">
            <v>1249</v>
          </cell>
        </row>
        <row r="212">
          <cell r="A212" t="str">
            <v>2356009</v>
          </cell>
          <cell r="B212" t="str">
            <v>4063-835</v>
          </cell>
          <cell r="C212" t="str">
            <v>MS711 2-Year Exchange Service</v>
          </cell>
          <cell r="D212" t="str">
            <v>Extended Warranties</v>
          </cell>
          <cell r="E212">
            <v>214.62</v>
          </cell>
          <cell r="F212">
            <v>294</v>
          </cell>
        </row>
        <row r="213">
          <cell r="A213" t="str">
            <v>2356008</v>
          </cell>
          <cell r="B213" t="str">
            <v>4063-835</v>
          </cell>
          <cell r="C213" t="str">
            <v>MS711 1-Year Exchange Service</v>
          </cell>
          <cell r="D213" t="str">
            <v>Extended Warranties</v>
          </cell>
          <cell r="E213">
            <v>110.96</v>
          </cell>
          <cell r="F213">
            <v>152</v>
          </cell>
        </row>
        <row r="214">
          <cell r="A214" t="str">
            <v>53A4460</v>
          </cell>
          <cell r="B214" t="str">
            <v>4513-630</v>
          </cell>
          <cell r="C214" t="str">
            <v>Lexmark E460dtn</v>
          </cell>
          <cell r="D214" t="str">
            <v>Mono Laser Printers</v>
          </cell>
          <cell r="E214">
            <v>832</v>
          </cell>
          <cell r="F214">
            <v>1188.57</v>
          </cell>
        </row>
        <row r="215">
          <cell r="A215" t="str">
            <v>25A0138</v>
          </cell>
          <cell r="B215" t="str">
            <v>5026-410</v>
          </cell>
          <cell r="C215" t="str">
            <v>Lexmark C736n with eSF</v>
          </cell>
          <cell r="D215" t="str">
            <v>Colour Laser Printers</v>
          </cell>
          <cell r="E215">
            <v>977</v>
          </cell>
          <cell r="F215">
            <v>1395.71</v>
          </cell>
        </row>
        <row r="216">
          <cell r="A216" t="str">
            <v>18L0235</v>
          </cell>
          <cell r="B216" t="str">
            <v>0083PT1S01</v>
          </cell>
          <cell r="C216" t="str">
            <v>#83 Colour Print Cartridge</v>
          </cell>
          <cell r="D216" t="str">
            <v>Inkjet Cartridges</v>
          </cell>
          <cell r="E216">
            <v>39.02</v>
          </cell>
          <cell r="F216">
            <v>55.74</v>
          </cell>
        </row>
        <row r="217">
          <cell r="A217" t="str">
            <v>18L0234</v>
          </cell>
          <cell r="B217" t="str">
            <v>0082PK1S01</v>
          </cell>
          <cell r="C217" t="str">
            <v>#82 Black Print Cartridge</v>
          </cell>
          <cell r="D217" t="str">
            <v>Inkjet Cartridges</v>
          </cell>
          <cell r="E217">
            <v>30.44</v>
          </cell>
          <cell r="F217">
            <v>43.48</v>
          </cell>
        </row>
        <row r="218">
          <cell r="A218" t="str">
            <v>2355928</v>
          </cell>
          <cell r="B218" t="str">
            <v>4063-63x</v>
          </cell>
          <cell r="C218" t="str">
            <v>MS812 1-Year Onsite Service Renewal</v>
          </cell>
          <cell r="D218" t="str">
            <v>Extended Warranties</v>
          </cell>
          <cell r="E218">
            <v>177.39</v>
          </cell>
          <cell r="F218">
            <v>243</v>
          </cell>
        </row>
        <row r="219">
          <cell r="A219" t="str">
            <v>2355920</v>
          </cell>
          <cell r="B219" t="str">
            <v>4063-63x</v>
          </cell>
          <cell r="C219" t="str">
            <v>MS812 1-Year Exchange Service Renewal</v>
          </cell>
          <cell r="D219" t="str">
            <v>Extended Warranties</v>
          </cell>
          <cell r="E219">
            <v>146</v>
          </cell>
          <cell r="F219">
            <v>200</v>
          </cell>
        </row>
        <row r="220">
          <cell r="A220" t="str">
            <v>2355923</v>
          </cell>
          <cell r="B220" t="str">
            <v>4063-63x</v>
          </cell>
          <cell r="C220" t="str">
            <v>MS812 Upgrade to Onsite Service</v>
          </cell>
          <cell r="D220" t="str">
            <v>Extended Warranties</v>
          </cell>
          <cell r="E220">
            <v>43.07</v>
          </cell>
          <cell r="F220">
            <v>59</v>
          </cell>
        </row>
        <row r="221">
          <cell r="A221" t="str">
            <v>2355925</v>
          </cell>
          <cell r="B221" t="str">
            <v>4063-63x</v>
          </cell>
          <cell r="C221" t="str">
            <v>MS812 2-Years Onsite Service</v>
          </cell>
          <cell r="D221" t="str">
            <v>Extended Warranties</v>
          </cell>
          <cell r="E221">
            <v>291.27</v>
          </cell>
          <cell r="F221">
            <v>399</v>
          </cell>
        </row>
        <row r="222">
          <cell r="A222" t="str">
            <v>2355924</v>
          </cell>
          <cell r="B222" t="str">
            <v>4063-63x</v>
          </cell>
          <cell r="C222" t="str">
            <v>MS812 1-Year Onsite Service</v>
          </cell>
          <cell r="D222" t="str">
            <v>Extended Warranties</v>
          </cell>
          <cell r="E222">
            <v>154.03</v>
          </cell>
          <cell r="F222">
            <v>211</v>
          </cell>
        </row>
        <row r="223">
          <cell r="A223" t="str">
            <v>2355927</v>
          </cell>
          <cell r="B223" t="str">
            <v>4063-63x</v>
          </cell>
          <cell r="C223" t="str">
            <v>MS812 4-Years Onsite Service</v>
          </cell>
          <cell r="D223" t="str">
            <v>Extended Warranties</v>
          </cell>
          <cell r="E223">
            <v>528.52</v>
          </cell>
          <cell r="F223">
            <v>724</v>
          </cell>
        </row>
        <row r="224">
          <cell r="A224" t="str">
            <v>2355926</v>
          </cell>
          <cell r="B224" t="str">
            <v>4063-63x</v>
          </cell>
          <cell r="C224" t="str">
            <v>MS812 3-Years Onsite Service</v>
          </cell>
          <cell r="D224" t="str">
            <v>Extended Warranties</v>
          </cell>
          <cell r="E224">
            <v>391.28</v>
          </cell>
          <cell r="F224">
            <v>536</v>
          </cell>
        </row>
        <row r="225">
          <cell r="A225" t="str">
            <v>18Y0108</v>
          </cell>
          <cell r="B225" t="str">
            <v>0044PK1H01</v>
          </cell>
          <cell r="C225" t="str">
            <v>#44XL Black Print Cartridge</v>
          </cell>
          <cell r="D225" t="str">
            <v>Inkjet Cartridges</v>
          </cell>
          <cell r="E225">
            <v>24.19</v>
          </cell>
          <cell r="F225">
            <v>34.56</v>
          </cell>
        </row>
        <row r="226">
          <cell r="A226" t="str">
            <v>24T7408</v>
          </cell>
          <cell r="B226" t="str">
            <v>MX810dfe, 7463-436</v>
          </cell>
          <cell r="C226" t="str">
            <v>Lexmark MX810dfe</v>
          </cell>
          <cell r="D226" t="str">
            <v>Mono MFP</v>
          </cell>
          <cell r="E226">
            <v>3366.3</v>
          </cell>
          <cell r="F226">
            <v>4809</v>
          </cell>
        </row>
        <row r="227">
          <cell r="A227" t="str">
            <v>40G0804</v>
          </cell>
          <cell r="B227" t="str">
            <v>TRY080038, 9055-026</v>
          </cell>
          <cell r="C227" t="str">
            <v>2100-Sheet Tray</v>
          </cell>
          <cell r="D227" t="str">
            <v>Paper Handling</v>
          </cell>
          <cell r="E227">
            <v>419.3</v>
          </cell>
          <cell r="F227">
            <v>599</v>
          </cell>
        </row>
        <row r="228">
          <cell r="A228" t="str">
            <v>24T7401</v>
          </cell>
          <cell r="B228" t="str">
            <v>MX710de, 7463-036</v>
          </cell>
          <cell r="C228" t="str">
            <v>Lexmark MX710de</v>
          </cell>
          <cell r="D228" t="str">
            <v>Mono MFP</v>
          </cell>
          <cell r="E228">
            <v>1924.3</v>
          </cell>
          <cell r="F228">
            <v>2749</v>
          </cell>
        </row>
        <row r="229">
          <cell r="A229" t="str">
            <v>24T7404</v>
          </cell>
          <cell r="B229" t="str">
            <v>MX711de, 7463-236</v>
          </cell>
          <cell r="C229" t="str">
            <v>Lexmark MX711de</v>
          </cell>
          <cell r="D229" t="str">
            <v>Mono MFP</v>
          </cell>
          <cell r="E229">
            <v>2827.3</v>
          </cell>
          <cell r="F229">
            <v>4039</v>
          </cell>
        </row>
        <row r="230">
          <cell r="A230" t="str">
            <v>24T7406</v>
          </cell>
          <cell r="B230" t="str">
            <v>MX711dthe, 7463-237</v>
          </cell>
          <cell r="C230" t="str">
            <v>Lexmark MX711dthe</v>
          </cell>
          <cell r="D230" t="str">
            <v>Mono MFP</v>
          </cell>
          <cell r="E230">
            <v>3331.3</v>
          </cell>
          <cell r="F230">
            <v>4759</v>
          </cell>
        </row>
        <row r="231">
          <cell r="A231" t="str">
            <v>24T7407</v>
          </cell>
          <cell r="B231" t="str">
            <v>MX810de, 7463-436</v>
          </cell>
          <cell r="C231" t="str">
            <v>Lexmark MX810de</v>
          </cell>
          <cell r="D231" t="str">
            <v>Mono MFP</v>
          </cell>
          <cell r="E231">
            <v>3093.3</v>
          </cell>
          <cell r="F231">
            <v>4419</v>
          </cell>
        </row>
        <row r="232">
          <cell r="A232" t="str">
            <v>27S2400</v>
          </cell>
          <cell r="B232" t="str">
            <v>HCF080027</v>
          </cell>
          <cell r="C232" t="str">
            <v>2000-Sheet High Capacity Feeder</v>
          </cell>
          <cell r="D232" t="str">
            <v>Paper Handling</v>
          </cell>
          <cell r="E232">
            <v>535</v>
          </cell>
          <cell r="F232">
            <v>764.29</v>
          </cell>
        </row>
        <row r="233">
          <cell r="A233" t="str">
            <v>22Z0184</v>
          </cell>
          <cell r="B233" t="str">
            <v>PRE160044</v>
          </cell>
          <cell r="C233" t="str">
            <v>C950 Card for PRESCRIBE Emulation</v>
          </cell>
          <cell r="D233" t="str">
            <v>Application Cards / SIMMs</v>
          </cell>
          <cell r="E233">
            <v>160.3</v>
          </cell>
          <cell r="F233">
            <v>229</v>
          </cell>
        </row>
        <row r="234">
          <cell r="A234" t="str">
            <v>18C0788</v>
          </cell>
          <cell r="B234" t="str">
            <v>0001PT1S01</v>
          </cell>
          <cell r="C234" t="str">
            <v>#1 Print Cartridge</v>
          </cell>
          <cell r="D234" t="str">
            <v>Inkjet Cartridges</v>
          </cell>
          <cell r="E234">
            <v>21.85</v>
          </cell>
          <cell r="F234">
            <v>31.21</v>
          </cell>
        </row>
        <row r="235">
          <cell r="A235" t="str">
            <v>25C0351</v>
          </cell>
          <cell r="B235" t="str">
            <v>5026-230</v>
          </cell>
          <cell r="C235" t="str">
            <v>Lexmark C734dn</v>
          </cell>
          <cell r="D235" t="str">
            <v>Colour Laser Printers</v>
          </cell>
          <cell r="E235">
            <v>977</v>
          </cell>
          <cell r="F235">
            <v>1395.71</v>
          </cell>
        </row>
        <row r="236">
          <cell r="A236" t="str">
            <v>53A1509</v>
          </cell>
          <cell r="B236" t="str">
            <v>1626PZ1S01</v>
          </cell>
          <cell r="C236" t="str">
            <v>Twin Pack #16, #26 Black and Colour Print Cartridges</v>
          </cell>
          <cell r="D236" t="str">
            <v>Inkjet Cartridges</v>
          </cell>
          <cell r="E236">
            <v>60.89</v>
          </cell>
          <cell r="F236">
            <v>86.98</v>
          </cell>
        </row>
        <row r="237">
          <cell r="A237" t="str">
            <v>2355140</v>
          </cell>
          <cell r="B237" t="str">
            <v>7463-23x</v>
          </cell>
          <cell r="C237" t="str">
            <v>MX711 1-Year Onsite Service Renewal</v>
          </cell>
          <cell r="D237" t="str">
            <v>Extended Warranties</v>
          </cell>
          <cell r="E237">
            <v>525.6</v>
          </cell>
          <cell r="F237">
            <v>720</v>
          </cell>
        </row>
        <row r="238">
          <cell r="A238" t="str">
            <v>40G0150</v>
          </cell>
          <cell r="B238" t="str">
            <v>MS810de, 4063-23E</v>
          </cell>
          <cell r="C238" t="str">
            <v>Lexmark MS810de</v>
          </cell>
          <cell r="D238" t="str">
            <v>Mono Laser Printers</v>
          </cell>
          <cell r="E238">
            <v>1000.3</v>
          </cell>
          <cell r="F238">
            <v>1429</v>
          </cell>
        </row>
        <row r="239">
          <cell r="A239" t="str">
            <v>2350870</v>
          </cell>
          <cell r="B239">
            <v>7014</v>
          </cell>
          <cell r="C239" t="str">
            <v>1 Year Onsite Extended Warranty, Next Business Day</v>
          </cell>
          <cell r="D239" t="str">
            <v>Extended Warranties</v>
          </cell>
          <cell r="E239">
            <v>300.03</v>
          </cell>
          <cell r="F239">
            <v>411</v>
          </cell>
        </row>
        <row r="240">
          <cell r="A240" t="str">
            <v>18C2220</v>
          </cell>
          <cell r="B240" t="str">
            <v>0037PT0H01</v>
          </cell>
          <cell r="C240" t="str">
            <v>#37XL Color Return Program Print Cartridge</v>
          </cell>
          <cell r="D240" t="str">
            <v>Inkjet Cartridges</v>
          </cell>
          <cell r="E240">
            <v>30.44</v>
          </cell>
          <cell r="F240">
            <v>43.48</v>
          </cell>
        </row>
        <row r="241">
          <cell r="A241" t="str">
            <v>2350539</v>
          </cell>
          <cell r="B241">
            <v>7462</v>
          </cell>
          <cell r="C241" t="str">
            <v>1 Year Extended Warranty Onsite Repair, Next Business Day</v>
          </cell>
          <cell r="D241" t="str">
            <v>Extended Warranties</v>
          </cell>
          <cell r="E241">
            <v>343.1</v>
          </cell>
          <cell r="F241">
            <v>470</v>
          </cell>
        </row>
        <row r="242">
          <cell r="A242" t="str">
            <v>40G0730</v>
          </cell>
          <cell r="B242" t="str">
            <v>M5163, 4063-49E</v>
          </cell>
          <cell r="C242" t="str">
            <v>Lexmark M5163</v>
          </cell>
          <cell r="D242" t="str">
            <v>Mono Laser Printers</v>
          </cell>
          <cell r="E242">
            <v>1106.38</v>
          </cell>
          <cell r="F242">
            <v>1580.54</v>
          </cell>
        </row>
        <row r="243">
          <cell r="A243" t="str">
            <v>35S6800</v>
          </cell>
          <cell r="B243" t="str">
            <v>MX611dte, 7016-670</v>
          </cell>
          <cell r="C243" t="str">
            <v>Lexmark MX611dte</v>
          </cell>
          <cell r="D243" t="str">
            <v>Mono MFP</v>
          </cell>
          <cell r="E243">
            <v>1434.3</v>
          </cell>
          <cell r="F243">
            <v>2049</v>
          </cell>
        </row>
        <row r="244">
          <cell r="A244" t="str">
            <v>2354320</v>
          </cell>
          <cell r="B244" t="str">
            <v>7525-6xx</v>
          </cell>
          <cell r="C244" t="str">
            <v>X548 2-Years Onsite Service, Next Business Day</v>
          </cell>
          <cell r="D244" t="str">
            <v>Extended Warranties</v>
          </cell>
          <cell r="E244">
            <v>494.94</v>
          </cell>
          <cell r="F244">
            <v>678</v>
          </cell>
        </row>
        <row r="245">
          <cell r="A245" t="str">
            <v>22Z0008</v>
          </cell>
          <cell r="B245" t="str">
            <v>X95XTK6X01</v>
          </cell>
          <cell r="C245" t="str">
            <v>XS955 Black Extra High Yield Toner Cartridge</v>
          </cell>
          <cell r="D245" t="str">
            <v>Laser Toner/Print Cartridge</v>
          </cell>
          <cell r="E245">
            <v>34.49</v>
          </cell>
          <cell r="F245">
            <v>49.27</v>
          </cell>
        </row>
        <row r="246">
          <cell r="A246" t="str">
            <v>40G0310</v>
          </cell>
          <cell r="B246" t="str">
            <v>MS812dn, 4063-630</v>
          </cell>
          <cell r="C246" t="str">
            <v>Lexmark MS812dn</v>
          </cell>
          <cell r="D246" t="str">
            <v>Mono Laser Printers</v>
          </cell>
          <cell r="E246">
            <v>1567.3</v>
          </cell>
          <cell r="F246">
            <v>2239</v>
          </cell>
        </row>
        <row r="247">
          <cell r="A247" t="str">
            <v>2350407</v>
          </cell>
          <cell r="B247">
            <v>5025</v>
          </cell>
          <cell r="C247" t="str">
            <v>1 Year Extended Warranty Onsite Repair, Next Business Day</v>
          </cell>
          <cell r="D247" t="str">
            <v>Extended Warranties</v>
          </cell>
          <cell r="E247">
            <v>66.43</v>
          </cell>
          <cell r="F247">
            <v>91</v>
          </cell>
        </row>
        <row r="248">
          <cell r="A248" t="str">
            <v>2350406</v>
          </cell>
          <cell r="B248">
            <v>5025</v>
          </cell>
          <cell r="C248" t="str">
            <v>Upgrade to Onsite Extended Warranty</v>
          </cell>
          <cell r="D248" t="str">
            <v>Extended Warranties</v>
          </cell>
          <cell r="E248">
            <v>43.07</v>
          </cell>
          <cell r="F248">
            <v>59</v>
          </cell>
        </row>
        <row r="249">
          <cell r="A249" t="str">
            <v>2350889</v>
          </cell>
          <cell r="B249">
            <v>7014</v>
          </cell>
          <cell r="C249" t="str">
            <v>2 Year Onsite Extended Warranty, Next Business Day</v>
          </cell>
          <cell r="D249" t="str">
            <v>Extended Warranties</v>
          </cell>
          <cell r="E249">
            <v>546.77</v>
          </cell>
          <cell r="F249">
            <v>749</v>
          </cell>
        </row>
        <row r="250">
          <cell r="A250" t="str">
            <v>2350888</v>
          </cell>
          <cell r="B250">
            <v>7014</v>
          </cell>
          <cell r="C250" t="str">
            <v>1 Year Onsite Extended Warranty, Next Business Day</v>
          </cell>
          <cell r="D250" t="str">
            <v>Extended Warranties</v>
          </cell>
          <cell r="E250">
            <v>300.03</v>
          </cell>
          <cell r="F250">
            <v>411</v>
          </cell>
        </row>
        <row r="251">
          <cell r="A251" t="str">
            <v>28E0600</v>
          </cell>
          <cell r="B251" t="str">
            <v>XC2132, 7527-697</v>
          </cell>
          <cell r="C251" t="str">
            <v>Lexmark XC2132</v>
          </cell>
          <cell r="D251" t="str">
            <v>Colour MFP</v>
          </cell>
          <cell r="E251">
            <v>1174.06</v>
          </cell>
          <cell r="F251">
            <v>1677.23</v>
          </cell>
        </row>
        <row r="252">
          <cell r="A252" t="str">
            <v>2350399</v>
          </cell>
          <cell r="B252">
            <v>5025</v>
          </cell>
          <cell r="C252" t="str">
            <v>2 Year Extended Warranty Advanced Exchange</v>
          </cell>
          <cell r="D252" t="str">
            <v>Extended Warranties</v>
          </cell>
          <cell r="E252">
            <v>83.22</v>
          </cell>
          <cell r="F252">
            <v>114</v>
          </cell>
        </row>
        <row r="253">
          <cell r="A253" t="str">
            <v>2350398</v>
          </cell>
          <cell r="B253">
            <v>5025</v>
          </cell>
          <cell r="C253" t="str">
            <v>1 Year Extended Warranty Advanced Exchange</v>
          </cell>
          <cell r="D253" t="str">
            <v>Extended Warranties</v>
          </cell>
          <cell r="E253">
            <v>57.67</v>
          </cell>
          <cell r="F253">
            <v>79</v>
          </cell>
        </row>
        <row r="254">
          <cell r="A254" t="str">
            <v>14S0200</v>
          </cell>
          <cell r="B254" t="str">
            <v>4034-820, PRS160037</v>
          </cell>
          <cell r="C254" t="str">
            <v>MarkNet&amp;#8482; N8020 Gigabit Ethernet Print Server</v>
          </cell>
          <cell r="D254" t="str">
            <v>Connectivity</v>
          </cell>
          <cell r="E254">
            <v>484</v>
          </cell>
          <cell r="F254">
            <v>691.43</v>
          </cell>
        </row>
        <row r="255">
          <cell r="A255" t="str">
            <v>2356164</v>
          </cell>
          <cell r="B255" t="str">
            <v>5027-630</v>
          </cell>
          <cell r="C255" t="str">
            <v>CS510 1-Year Exchange Service</v>
          </cell>
          <cell r="D255" t="str">
            <v>Extended Warranties</v>
          </cell>
          <cell r="E255">
            <v>62.78</v>
          </cell>
          <cell r="F255">
            <v>86</v>
          </cell>
        </row>
        <row r="256">
          <cell r="A256" t="str">
            <v>2356165</v>
          </cell>
          <cell r="B256" t="str">
            <v>5027-630</v>
          </cell>
          <cell r="C256" t="str">
            <v>CS510 2-Years Exchange Service</v>
          </cell>
          <cell r="D256" t="str">
            <v>Extended Warranties</v>
          </cell>
          <cell r="E256">
            <v>121.91</v>
          </cell>
          <cell r="F256">
            <v>167</v>
          </cell>
        </row>
        <row r="257">
          <cell r="A257" t="str">
            <v>2356166</v>
          </cell>
          <cell r="B257" t="str">
            <v>5027-630</v>
          </cell>
          <cell r="C257" t="str">
            <v>CS510 3-Years Exchange Service</v>
          </cell>
          <cell r="D257" t="str">
            <v>Extended Warranties</v>
          </cell>
          <cell r="E257">
            <v>204.4</v>
          </cell>
          <cell r="F257">
            <v>280</v>
          </cell>
        </row>
        <row r="258">
          <cell r="A258" t="str">
            <v>2356167</v>
          </cell>
          <cell r="B258" t="str">
            <v>5027-630</v>
          </cell>
          <cell r="C258" t="str">
            <v>CS510 4-Years Exchange Service</v>
          </cell>
          <cell r="D258" t="str">
            <v>Extended Warranties</v>
          </cell>
          <cell r="E258">
            <v>295.65</v>
          </cell>
          <cell r="F258">
            <v>405</v>
          </cell>
        </row>
        <row r="259">
          <cell r="A259" t="str">
            <v>2356168</v>
          </cell>
          <cell r="B259" t="str">
            <v>5027-630</v>
          </cell>
          <cell r="C259" t="str">
            <v>CS510 1-Year Exchange Service Renewal</v>
          </cell>
          <cell r="D259" t="str">
            <v>Extended Warranties</v>
          </cell>
          <cell r="E259">
            <v>80.3</v>
          </cell>
          <cell r="F259">
            <v>110</v>
          </cell>
        </row>
        <row r="260">
          <cell r="A260" t="str">
            <v>12T0693</v>
          </cell>
          <cell r="B260" t="str">
            <v>FEE060001</v>
          </cell>
          <cell r="C260" t="str">
            <v>Automatic Sheet Feed (narrow)</v>
          </cell>
          <cell r="D260" t="str">
            <v>Paper Handling</v>
          </cell>
          <cell r="E260">
            <v>232</v>
          </cell>
          <cell r="F260">
            <v>331.43</v>
          </cell>
        </row>
        <row r="261">
          <cell r="A261" t="str">
            <v>12T0695</v>
          </cell>
          <cell r="B261" t="str">
            <v>TRC200001</v>
          </cell>
          <cell r="C261" t="str">
            <v>Tractor 2 (narrow)</v>
          </cell>
          <cell r="D261" t="str">
            <v>Paper Handling</v>
          </cell>
          <cell r="E261">
            <v>145</v>
          </cell>
          <cell r="F261">
            <v>207.14</v>
          </cell>
        </row>
        <row r="262">
          <cell r="A262" t="str">
            <v>12T0694</v>
          </cell>
          <cell r="B262" t="str">
            <v>FEE060002</v>
          </cell>
          <cell r="C262" t="str">
            <v>Automatic Sheet Feed (wide)</v>
          </cell>
          <cell r="D262" t="str">
            <v>Paper Handling</v>
          </cell>
          <cell r="E262">
            <v>261</v>
          </cell>
          <cell r="F262">
            <v>372.86</v>
          </cell>
        </row>
        <row r="263">
          <cell r="A263" t="str">
            <v>12T0697</v>
          </cell>
          <cell r="B263" t="str">
            <v>FUR060066</v>
          </cell>
          <cell r="C263" t="str">
            <v>Cut Sheet Output Support Stand</v>
          </cell>
          <cell r="D263" t="str">
            <v>Paper Handling</v>
          </cell>
          <cell r="E263">
            <v>10</v>
          </cell>
          <cell r="F263">
            <v>14.29</v>
          </cell>
        </row>
        <row r="264">
          <cell r="A264" t="str">
            <v>12T0696</v>
          </cell>
          <cell r="B264" t="str">
            <v>TRC200002</v>
          </cell>
          <cell r="C264" t="str">
            <v>Tractor 2 (wide)</v>
          </cell>
          <cell r="D264" t="str">
            <v>Paper Handling</v>
          </cell>
          <cell r="E264">
            <v>159</v>
          </cell>
          <cell r="F264">
            <v>227.14</v>
          </cell>
        </row>
        <row r="265">
          <cell r="A265" t="str">
            <v>12T0698</v>
          </cell>
          <cell r="B265" t="str">
            <v>SER190008</v>
          </cell>
          <cell r="C265" t="str">
            <v>2400, 2500 Series Serial Interface Option</v>
          </cell>
          <cell r="D265" t="str">
            <v>Connectivity</v>
          </cell>
          <cell r="E265">
            <v>118</v>
          </cell>
          <cell r="F265">
            <v>168.57</v>
          </cell>
        </row>
        <row r="266">
          <cell r="A266" t="str">
            <v>47B1002</v>
          </cell>
          <cell r="B266" t="str">
            <v>X792dtfe, 7562-436</v>
          </cell>
          <cell r="C266" t="str">
            <v>Lexmark X792dtfe</v>
          </cell>
          <cell r="D266" t="str">
            <v>Colour MFP</v>
          </cell>
          <cell r="E266">
            <v>5130.3</v>
          </cell>
          <cell r="F266">
            <v>7329</v>
          </cell>
        </row>
        <row r="267">
          <cell r="A267" t="str">
            <v>40X6432</v>
          </cell>
          <cell r="B267">
            <v>7541</v>
          </cell>
          <cell r="C267" t="str">
            <v>X925 Flatbed Cushion</v>
          </cell>
          <cell r="D267" t="str">
            <v>User Replaceable Parts</v>
          </cell>
          <cell r="E267">
            <v>57.87</v>
          </cell>
          <cell r="F267">
            <v>82.67</v>
          </cell>
        </row>
        <row r="268">
          <cell r="A268" t="str">
            <v>2355530</v>
          </cell>
          <cell r="B268" t="str">
            <v>7015-470</v>
          </cell>
          <cell r="C268" t="str">
            <v>MX410 1-Year Onsite Service Renewal</v>
          </cell>
          <cell r="D268" t="str">
            <v>Extended Warranties</v>
          </cell>
          <cell r="E268">
            <v>164.25</v>
          </cell>
          <cell r="F268">
            <v>225</v>
          </cell>
        </row>
        <row r="269">
          <cell r="A269" t="str">
            <v>40X0450</v>
          </cell>
          <cell r="B269">
            <v>7002</v>
          </cell>
          <cell r="C269" t="str">
            <v>X644e, X646e ADF Maintenance Kit</v>
          </cell>
          <cell r="D269" t="str">
            <v>User Replaceable Parts</v>
          </cell>
          <cell r="E269">
            <v>908.19</v>
          </cell>
          <cell r="F269">
            <v>1297.41</v>
          </cell>
        </row>
        <row r="270">
          <cell r="A270" t="str">
            <v>2356018</v>
          </cell>
          <cell r="B270" t="str">
            <v>4063-835</v>
          </cell>
          <cell r="C270" t="str">
            <v>MS711 3-Year Onsite Service</v>
          </cell>
          <cell r="D270" t="str">
            <v>Extended Warranties</v>
          </cell>
          <cell r="E270">
            <v>355.51</v>
          </cell>
          <cell r="F270">
            <v>487</v>
          </cell>
        </row>
        <row r="271">
          <cell r="A271" t="str">
            <v>2356019</v>
          </cell>
          <cell r="B271" t="str">
            <v>4063-835</v>
          </cell>
          <cell r="C271" t="str">
            <v>MS711 4-Year Onsite Service</v>
          </cell>
          <cell r="D271" t="str">
            <v>Extended Warranties</v>
          </cell>
          <cell r="E271">
            <v>452.6</v>
          </cell>
          <cell r="F271">
            <v>620</v>
          </cell>
        </row>
        <row r="272">
          <cell r="A272" t="str">
            <v>2356015</v>
          </cell>
          <cell r="B272" t="str">
            <v>4063-835</v>
          </cell>
          <cell r="C272" t="str">
            <v>MS711 Upgrade to Onsite Service</v>
          </cell>
          <cell r="D272" t="str">
            <v>Extended Warranties</v>
          </cell>
          <cell r="E272">
            <v>43.07</v>
          </cell>
          <cell r="F272">
            <v>59</v>
          </cell>
        </row>
        <row r="273">
          <cell r="A273" t="str">
            <v>2356016</v>
          </cell>
          <cell r="B273" t="str">
            <v>4063-835</v>
          </cell>
          <cell r="C273" t="str">
            <v>MS711 1-Year Onsite Service</v>
          </cell>
          <cell r="D273" t="str">
            <v>Extended Warranties</v>
          </cell>
          <cell r="E273">
            <v>132.86</v>
          </cell>
          <cell r="F273">
            <v>182</v>
          </cell>
        </row>
        <row r="274">
          <cell r="A274" t="str">
            <v>2356017</v>
          </cell>
          <cell r="B274" t="str">
            <v>4063-835</v>
          </cell>
          <cell r="C274" t="str">
            <v>MS711 2-Year Onsite Service</v>
          </cell>
          <cell r="D274" t="str">
            <v>Extended Warranties</v>
          </cell>
          <cell r="E274">
            <v>244.55</v>
          </cell>
          <cell r="F274">
            <v>335</v>
          </cell>
        </row>
        <row r="275">
          <cell r="A275" t="str">
            <v>2356010</v>
          </cell>
          <cell r="B275" t="str">
            <v>4063-835</v>
          </cell>
          <cell r="C275" t="str">
            <v>MS711 3-Year Exchange Service</v>
          </cell>
          <cell r="D275" t="str">
            <v>Extended Warranties</v>
          </cell>
          <cell r="E275">
            <v>310.98</v>
          </cell>
          <cell r="F275">
            <v>426</v>
          </cell>
        </row>
        <row r="276">
          <cell r="A276" t="str">
            <v>2356011</v>
          </cell>
          <cell r="B276" t="str">
            <v>4063-835</v>
          </cell>
          <cell r="C276" t="str">
            <v>MS711 4-Year Exchange Service</v>
          </cell>
          <cell r="D276" t="str">
            <v>Extended Warranties</v>
          </cell>
          <cell r="E276">
            <v>400.04</v>
          </cell>
          <cell r="F276">
            <v>548</v>
          </cell>
        </row>
        <row r="277">
          <cell r="A277" t="str">
            <v>2356012</v>
          </cell>
          <cell r="B277" t="str">
            <v>4063-835</v>
          </cell>
          <cell r="C277" t="str">
            <v>MS711 1-Year Exchange Service Renewal</v>
          </cell>
          <cell r="D277" t="str">
            <v>Extended Warranties</v>
          </cell>
          <cell r="E277">
            <v>140.89</v>
          </cell>
          <cell r="F277">
            <v>193</v>
          </cell>
        </row>
        <row r="278">
          <cell r="A278" t="str">
            <v>35S0400</v>
          </cell>
          <cell r="B278" t="str">
            <v>MS610dn, 4514-635</v>
          </cell>
          <cell r="C278" t="str">
            <v>Lexmark MS610dn</v>
          </cell>
          <cell r="D278" t="str">
            <v>Mono Laser Printers</v>
          </cell>
          <cell r="E278">
            <v>657.3</v>
          </cell>
          <cell r="F278">
            <v>939</v>
          </cell>
        </row>
        <row r="279">
          <cell r="A279" t="str">
            <v>2350868</v>
          </cell>
          <cell r="B279" t="str">
            <v>7526-676</v>
          </cell>
          <cell r="C279" t="str">
            <v>X738 Install, De-Install Service</v>
          </cell>
          <cell r="D279" t="str">
            <v>Installation Service</v>
          </cell>
          <cell r="E279">
            <v>0.01</v>
          </cell>
          <cell r="F279">
            <v>0.01</v>
          </cell>
        </row>
        <row r="280">
          <cell r="A280" t="str">
            <v>53A4858</v>
          </cell>
          <cell r="B280" t="str">
            <v>7510-230</v>
          </cell>
          <cell r="C280" t="str">
            <v>Lexmark X945e with Finisher, Total 5 years warranty</v>
          </cell>
          <cell r="D280" t="str">
            <v>Colour MFP</v>
          </cell>
          <cell r="E280">
            <v>9005.45</v>
          </cell>
          <cell r="F280">
            <v>12864.93</v>
          </cell>
        </row>
        <row r="281">
          <cell r="A281" t="str">
            <v>40G0822</v>
          </cell>
          <cell r="B281" t="str">
            <v>9010-140, TRY040152</v>
          </cell>
          <cell r="C281" t="str">
            <v>550-Sheet Lockable Tray</v>
          </cell>
          <cell r="D281" t="str">
            <v>Paper Handling</v>
          </cell>
          <cell r="E281">
            <v>258.3</v>
          </cell>
          <cell r="F281">
            <v>369</v>
          </cell>
        </row>
        <row r="282">
          <cell r="A282" t="str">
            <v>1382150</v>
          </cell>
          <cell r="B282" t="str">
            <v>4049PK1H01</v>
          </cell>
          <cell r="C282" t="str">
            <v>Optra High Yield Print Cartridge</v>
          </cell>
          <cell r="D282" t="str">
            <v>Laser Toner/Print Cartridge</v>
          </cell>
          <cell r="E282">
            <v>331</v>
          </cell>
          <cell r="F282">
            <v>472.86</v>
          </cell>
        </row>
        <row r="283">
          <cell r="A283" t="str">
            <v>24T7435</v>
          </cell>
          <cell r="B283" t="str">
            <v>MX812dte, 7463-836</v>
          </cell>
          <cell r="C283" t="str">
            <v>Lexmark MX812dte</v>
          </cell>
          <cell r="D283" t="str">
            <v>Mono MFP</v>
          </cell>
          <cell r="E283">
            <v>4318.3</v>
          </cell>
          <cell r="F283">
            <v>6169</v>
          </cell>
        </row>
        <row r="284">
          <cell r="A284" t="str">
            <v>24T7434</v>
          </cell>
          <cell r="B284" t="str">
            <v>MX812dme, 7463-836</v>
          </cell>
          <cell r="C284" t="str">
            <v>Lexmark MX812dme</v>
          </cell>
          <cell r="D284" t="str">
            <v>Mono MFP</v>
          </cell>
          <cell r="E284">
            <v>4353.3</v>
          </cell>
          <cell r="F284">
            <v>6219</v>
          </cell>
        </row>
        <row r="285">
          <cell r="A285" t="str">
            <v>24T7431</v>
          </cell>
          <cell r="B285" t="str">
            <v>MX812de, 7463-836</v>
          </cell>
          <cell r="C285" t="str">
            <v>Lexmark MX812de</v>
          </cell>
          <cell r="D285" t="str">
            <v>Mono MFP</v>
          </cell>
          <cell r="E285">
            <v>4080.3</v>
          </cell>
          <cell r="F285">
            <v>5829</v>
          </cell>
        </row>
        <row r="286">
          <cell r="A286" t="str">
            <v>24T7430</v>
          </cell>
          <cell r="B286" t="str">
            <v>MX811dxme, 7463-636</v>
          </cell>
          <cell r="C286" t="str">
            <v>Lexmark MX811dxme</v>
          </cell>
          <cell r="D286" t="str">
            <v>Mono MFP</v>
          </cell>
          <cell r="E286">
            <v>4269.3</v>
          </cell>
          <cell r="F286">
            <v>6099</v>
          </cell>
        </row>
        <row r="287">
          <cell r="A287" t="str">
            <v>24T7432</v>
          </cell>
          <cell r="B287" t="str">
            <v>MX812dfe, 7463-836</v>
          </cell>
          <cell r="C287" t="str">
            <v>Lexmark MX812dfe</v>
          </cell>
          <cell r="D287" t="str">
            <v>Mono MFP</v>
          </cell>
          <cell r="E287">
            <v>4353.3</v>
          </cell>
          <cell r="F287">
            <v>6219</v>
          </cell>
        </row>
        <row r="288">
          <cell r="A288" t="str">
            <v>24T7439</v>
          </cell>
          <cell r="B288" t="str">
            <v>MX812dxe, 7463-836</v>
          </cell>
          <cell r="C288" t="str">
            <v>Lexmark MX812dxe</v>
          </cell>
          <cell r="D288" t="str">
            <v>Mono MFP</v>
          </cell>
          <cell r="E288">
            <v>4493.3</v>
          </cell>
          <cell r="F288">
            <v>6419</v>
          </cell>
        </row>
        <row r="289">
          <cell r="A289" t="str">
            <v>24T7438</v>
          </cell>
          <cell r="B289" t="str">
            <v>MX812dtme, 7463-836</v>
          </cell>
          <cell r="C289" t="str">
            <v>Lexmark MX812dtme</v>
          </cell>
          <cell r="D289" t="str">
            <v>Mono MFP</v>
          </cell>
          <cell r="E289">
            <v>4591.3</v>
          </cell>
          <cell r="F289">
            <v>6559</v>
          </cell>
        </row>
        <row r="290">
          <cell r="A290" t="str">
            <v>40G0831</v>
          </cell>
          <cell r="B290" t="str">
            <v>IPD090074</v>
          </cell>
          <cell r="C290" t="str">
            <v>MS810de Card for IPDS</v>
          </cell>
          <cell r="D290" t="str">
            <v>Application Cards / SIMMs</v>
          </cell>
          <cell r="E290">
            <v>489.3</v>
          </cell>
          <cell r="F290">
            <v>699</v>
          </cell>
        </row>
        <row r="291">
          <cell r="A291" t="str">
            <v>40G0830</v>
          </cell>
          <cell r="B291" t="str">
            <v>FOR060131</v>
          </cell>
          <cell r="C291" t="str">
            <v>MS810de Forms and Bar Code Card</v>
          </cell>
          <cell r="D291" t="str">
            <v>Application Cards / SIMMs</v>
          </cell>
          <cell r="E291">
            <v>314.3</v>
          </cell>
          <cell r="F291">
            <v>449</v>
          </cell>
        </row>
        <row r="292">
          <cell r="A292" t="str">
            <v>40G0837</v>
          </cell>
          <cell r="B292" t="str">
            <v>PRE160059</v>
          </cell>
          <cell r="C292" t="str">
            <v>MS810de Card for PRESCRIBE Emulation</v>
          </cell>
          <cell r="D292" t="str">
            <v>Application Cards / SIMMs</v>
          </cell>
          <cell r="E292">
            <v>174.3</v>
          </cell>
          <cell r="F292">
            <v>249</v>
          </cell>
        </row>
        <row r="293">
          <cell r="A293" t="str">
            <v>40X7101</v>
          </cell>
          <cell r="B293" t="str">
            <v>SPKM0002, 5062</v>
          </cell>
          <cell r="C293" t="str">
            <v>C792, X792 Fuser Maintenance Kit 220-240V</v>
          </cell>
          <cell r="D293" t="str">
            <v>User Replaceable Parts</v>
          </cell>
          <cell r="E293">
            <v>282.27</v>
          </cell>
          <cell r="F293">
            <v>403.24</v>
          </cell>
        </row>
        <row r="294">
          <cell r="A294" t="str">
            <v>12A0825</v>
          </cell>
          <cell r="B294" t="str">
            <v>OPSEPK0S01</v>
          </cell>
          <cell r="C294" t="str">
            <v>Optra Se 3455 Return Program Print Cartridge</v>
          </cell>
          <cell r="D294" t="str">
            <v>Laser Toner/Print Cartridge</v>
          </cell>
          <cell r="E294">
            <v>272</v>
          </cell>
          <cell r="F294">
            <v>388.57</v>
          </cell>
        </row>
        <row r="295">
          <cell r="A295" t="str">
            <v>40X7582</v>
          </cell>
          <cell r="B295" t="str">
            <v>4063-83x</v>
          </cell>
          <cell r="C295" t="str">
            <v>Transfer Roller</v>
          </cell>
          <cell r="D295" t="str">
            <v>User Replaceable Parts</v>
          </cell>
          <cell r="E295">
            <v>23.18</v>
          </cell>
          <cell r="F295">
            <v>33.12</v>
          </cell>
        </row>
        <row r="296">
          <cell r="A296" t="str">
            <v>24Z0038</v>
          </cell>
          <cell r="B296" t="str">
            <v>FOR060119</v>
          </cell>
          <cell r="C296" t="str">
            <v>C925 Forms and Bar Code Card</v>
          </cell>
          <cell r="D296" t="str">
            <v>Application Cards / SIMMs</v>
          </cell>
          <cell r="E296">
            <v>314.3</v>
          </cell>
          <cell r="F296">
            <v>449</v>
          </cell>
        </row>
        <row r="297">
          <cell r="A297" t="str">
            <v>21Z0295</v>
          </cell>
          <cell r="B297" t="str">
            <v>X94XTK6H01</v>
          </cell>
          <cell r="C297" t="str">
            <v>XC940e, XC945e Black High Yield Toner Cartridge</v>
          </cell>
          <cell r="D297" t="str">
            <v>Laser Toner/Print Cartridge</v>
          </cell>
          <cell r="E297">
            <v>73.15</v>
          </cell>
          <cell r="F297">
            <v>104.5</v>
          </cell>
        </row>
        <row r="298">
          <cell r="A298" t="str">
            <v>21Z0297</v>
          </cell>
          <cell r="B298" t="str">
            <v>X94XTM6H01</v>
          </cell>
          <cell r="C298" t="str">
            <v>XC940e, XC945e Magenta High Yield Toner Cartridge</v>
          </cell>
          <cell r="D298" t="str">
            <v>Laser Toner/Print Cartridge</v>
          </cell>
          <cell r="E298">
            <v>170.34</v>
          </cell>
          <cell r="F298">
            <v>243.34</v>
          </cell>
        </row>
        <row r="299">
          <cell r="A299" t="str">
            <v>21Z0296</v>
          </cell>
          <cell r="B299" t="str">
            <v>X94XTC6H01</v>
          </cell>
          <cell r="C299" t="str">
            <v>XC940e, XC945e Cyan High Yield Toner Cartridge</v>
          </cell>
          <cell r="D299" t="str">
            <v>Laser Toner/Print Cartridge</v>
          </cell>
          <cell r="E299">
            <v>170.34</v>
          </cell>
          <cell r="F299">
            <v>243.34</v>
          </cell>
        </row>
        <row r="300">
          <cell r="A300" t="str">
            <v>21Z0298</v>
          </cell>
          <cell r="B300" t="str">
            <v>X94XTY6H01</v>
          </cell>
          <cell r="C300" t="str">
            <v>XC940e, XC945e Yellow High Yield Toner Cartridge</v>
          </cell>
          <cell r="D300" t="str">
            <v>Laser Toner/Print Cartridge</v>
          </cell>
          <cell r="E300">
            <v>170.34</v>
          </cell>
          <cell r="F300">
            <v>243.34</v>
          </cell>
        </row>
        <row r="301">
          <cell r="A301" t="str">
            <v>2350932</v>
          </cell>
          <cell r="B301">
            <v>7013</v>
          </cell>
          <cell r="C301" t="str">
            <v>1 Year Onsite Extended Warranty, Next Business Day</v>
          </cell>
          <cell r="D301" t="str">
            <v>Extended Warranties</v>
          </cell>
          <cell r="E301">
            <v>99.28</v>
          </cell>
          <cell r="F301">
            <v>136</v>
          </cell>
        </row>
        <row r="302">
          <cell r="A302" t="str">
            <v>40G0110</v>
          </cell>
          <cell r="B302" t="str">
            <v>MS810dn, 4063-230</v>
          </cell>
          <cell r="C302" t="str">
            <v>Lexmark MS810dn</v>
          </cell>
          <cell r="D302" t="str">
            <v>Mono Laser Printers</v>
          </cell>
          <cell r="E302">
            <v>839.3</v>
          </cell>
          <cell r="F302">
            <v>1199</v>
          </cell>
        </row>
        <row r="303">
          <cell r="A303" t="str">
            <v>20B3000</v>
          </cell>
          <cell r="B303" t="str">
            <v>MAI130021</v>
          </cell>
          <cell r="C303" t="str">
            <v>C772, C782 5-Bin Mailbox</v>
          </cell>
          <cell r="D303" t="str">
            <v>Paper Handling</v>
          </cell>
          <cell r="E303">
            <v>382</v>
          </cell>
          <cell r="F303">
            <v>545.71</v>
          </cell>
        </row>
        <row r="304">
          <cell r="A304" t="str">
            <v>25C0434</v>
          </cell>
          <cell r="B304" t="str">
            <v>IPD090035</v>
          </cell>
          <cell r="C304" t="str">
            <v>C734, C736 Card for IPDS/SCS/TNe</v>
          </cell>
          <cell r="D304" t="str">
            <v>Application Cards / SIMMs</v>
          </cell>
          <cell r="E304">
            <v>543</v>
          </cell>
          <cell r="F304">
            <v>775.71</v>
          </cell>
        </row>
        <row r="305">
          <cell r="A305" t="str">
            <v>25C0433</v>
          </cell>
          <cell r="B305" t="str">
            <v>FOR060104</v>
          </cell>
          <cell r="C305" t="str">
            <v>C734, C736 Forms and Bar Code Card</v>
          </cell>
          <cell r="D305" t="str">
            <v>Application Cards / SIMMs</v>
          </cell>
          <cell r="E305">
            <v>365</v>
          </cell>
          <cell r="F305">
            <v>521.43</v>
          </cell>
        </row>
        <row r="306">
          <cell r="A306" t="str">
            <v>2350522</v>
          </cell>
          <cell r="B306">
            <v>7525</v>
          </cell>
          <cell r="C306" t="str">
            <v>2 Year Extended Warranty Onsite Repair, Next Business Day</v>
          </cell>
          <cell r="D306" t="str">
            <v>Extended Warranties</v>
          </cell>
          <cell r="E306">
            <v>191.99</v>
          </cell>
          <cell r="F306">
            <v>263</v>
          </cell>
        </row>
        <row r="307">
          <cell r="A307" t="str">
            <v>2350521</v>
          </cell>
          <cell r="B307">
            <v>7525</v>
          </cell>
          <cell r="C307" t="str">
            <v>1 Year Extended Warranty Onsite Repair, Next Business Day</v>
          </cell>
          <cell r="D307" t="str">
            <v>Extended Warranties</v>
          </cell>
          <cell r="E307">
            <v>108.04</v>
          </cell>
          <cell r="F307">
            <v>148</v>
          </cell>
        </row>
        <row r="308">
          <cell r="A308" t="str">
            <v>24T7350</v>
          </cell>
          <cell r="B308" t="str">
            <v>9055-027, TRY080040</v>
          </cell>
          <cell r="C308" t="str">
            <v>2100-Sheet Tray</v>
          </cell>
          <cell r="D308" t="str">
            <v>Paper Handling</v>
          </cell>
          <cell r="E308">
            <v>419.3</v>
          </cell>
          <cell r="F308">
            <v>599</v>
          </cell>
        </row>
        <row r="309">
          <cell r="A309" t="str">
            <v>24T7351</v>
          </cell>
          <cell r="B309" t="str">
            <v>FOR060133</v>
          </cell>
          <cell r="C309" t="str">
            <v>Forms and Bar Code Card</v>
          </cell>
          <cell r="D309" t="str">
            <v>Application Cards / SIMMs</v>
          </cell>
          <cell r="E309">
            <v>314.3</v>
          </cell>
          <cell r="F309">
            <v>449</v>
          </cell>
        </row>
        <row r="310">
          <cell r="A310" t="str">
            <v>24T7352</v>
          </cell>
          <cell r="B310" t="str">
            <v>IPD090076</v>
          </cell>
          <cell r="C310" t="str">
            <v>Card for IPDS</v>
          </cell>
          <cell r="D310" t="str">
            <v>Application Cards / SIMMs</v>
          </cell>
          <cell r="E310">
            <v>489.3</v>
          </cell>
          <cell r="F310">
            <v>699</v>
          </cell>
        </row>
        <row r="311">
          <cell r="A311" t="str">
            <v>24T7353</v>
          </cell>
          <cell r="B311" t="str">
            <v>PRE160061</v>
          </cell>
          <cell r="C311" t="str">
            <v>Card for PRESCRIBE Emulation</v>
          </cell>
          <cell r="D311" t="str">
            <v>Application Cards / SIMMs</v>
          </cell>
          <cell r="E311">
            <v>174.3</v>
          </cell>
          <cell r="F311">
            <v>249</v>
          </cell>
        </row>
        <row r="312">
          <cell r="A312" t="str">
            <v>2350890</v>
          </cell>
          <cell r="B312">
            <v>7014</v>
          </cell>
          <cell r="C312" t="str">
            <v>3 Year Onsite Extended Warranty, Next Business Day</v>
          </cell>
          <cell r="D312" t="str">
            <v>Extended Warranties</v>
          </cell>
          <cell r="E312">
            <v>838.77</v>
          </cell>
          <cell r="F312">
            <v>1149</v>
          </cell>
        </row>
        <row r="313">
          <cell r="A313" t="str">
            <v>2350250</v>
          </cell>
          <cell r="B313">
            <v>4513</v>
          </cell>
          <cell r="C313" t="str">
            <v>1 Year Extended Warranty Advanced Exchange</v>
          </cell>
          <cell r="D313" t="str">
            <v>Extended Warranties</v>
          </cell>
          <cell r="E313">
            <v>62.78</v>
          </cell>
          <cell r="F313">
            <v>86</v>
          </cell>
        </row>
        <row r="314">
          <cell r="A314" t="str">
            <v>2350251</v>
          </cell>
          <cell r="B314">
            <v>4513</v>
          </cell>
          <cell r="C314" t="str">
            <v>2 Year Extended Warranty Advanced Exchange</v>
          </cell>
          <cell r="D314" t="str">
            <v>Extended Warranties</v>
          </cell>
          <cell r="E314">
            <v>141.62</v>
          </cell>
          <cell r="F314">
            <v>194</v>
          </cell>
        </row>
        <row r="315">
          <cell r="A315" t="str">
            <v>2350252</v>
          </cell>
          <cell r="B315">
            <v>4513</v>
          </cell>
          <cell r="C315" t="str">
            <v>3 Year Extended Warranty Advanced Exchange</v>
          </cell>
          <cell r="D315" t="str">
            <v>Extended Warranties</v>
          </cell>
          <cell r="E315">
            <v>186.15</v>
          </cell>
          <cell r="F315">
            <v>255</v>
          </cell>
        </row>
        <row r="316">
          <cell r="A316" t="str">
            <v>2350257</v>
          </cell>
          <cell r="B316">
            <v>4513</v>
          </cell>
          <cell r="C316" t="str">
            <v>Upgrade to Onsite Extended Warranty</v>
          </cell>
          <cell r="D316" t="str">
            <v>Extended Warranties</v>
          </cell>
          <cell r="E316">
            <v>43.07</v>
          </cell>
          <cell r="F316">
            <v>59</v>
          </cell>
        </row>
        <row r="317">
          <cell r="A317" t="str">
            <v>2350258</v>
          </cell>
          <cell r="B317">
            <v>4513</v>
          </cell>
          <cell r="C317" t="str">
            <v>1 Year Extended Warranty Onsite Repair, Next Business Day</v>
          </cell>
          <cell r="D317" t="str">
            <v>Extended Warranties</v>
          </cell>
          <cell r="E317">
            <v>113.15</v>
          </cell>
          <cell r="F317">
            <v>155</v>
          </cell>
        </row>
        <row r="318">
          <cell r="A318" t="str">
            <v>2350259</v>
          </cell>
          <cell r="B318">
            <v>4513</v>
          </cell>
          <cell r="C318" t="str">
            <v>2 Year Extended Warranty Onsite Repair, Next Business Day</v>
          </cell>
          <cell r="D318" t="str">
            <v>Extended Warranties</v>
          </cell>
          <cell r="E318">
            <v>208.78</v>
          </cell>
          <cell r="F318">
            <v>286</v>
          </cell>
        </row>
        <row r="319">
          <cell r="A319" t="str">
            <v>10Z3100</v>
          </cell>
          <cell r="B319" t="str">
            <v>DRW040008</v>
          </cell>
          <cell r="C319" t="str">
            <v>C782 Envelope Drawer</v>
          </cell>
          <cell r="D319" t="str">
            <v>Paper Handling</v>
          </cell>
          <cell r="E319">
            <v>362</v>
          </cell>
          <cell r="F319">
            <v>517.14</v>
          </cell>
        </row>
        <row r="320">
          <cell r="A320" t="str">
            <v>10N0129</v>
          </cell>
          <cell r="B320" t="str">
            <v>0026PT1S01</v>
          </cell>
          <cell r="C320" t="str">
            <v>#26 Colour Print Cartridge</v>
          </cell>
          <cell r="D320" t="str">
            <v>Inkjet Cartridges</v>
          </cell>
          <cell r="E320">
            <v>32.79</v>
          </cell>
          <cell r="F320">
            <v>46.84</v>
          </cell>
        </row>
        <row r="321">
          <cell r="A321" t="str">
            <v>30G0796</v>
          </cell>
          <cell r="B321" t="str">
            <v>DRW040023, 9010-022</v>
          </cell>
          <cell r="C321" t="str">
            <v>250-Sheet Lockable Drawer</v>
          </cell>
          <cell r="D321" t="str">
            <v>Paper Handling</v>
          </cell>
          <cell r="E321">
            <v>209.3</v>
          </cell>
          <cell r="F321">
            <v>299</v>
          </cell>
        </row>
        <row r="322">
          <cell r="A322" t="str">
            <v>2350800</v>
          </cell>
          <cell r="B322">
            <v>5026</v>
          </cell>
          <cell r="C322" t="str">
            <v>3 Year Onsite Extended Warranty, Next Business Day</v>
          </cell>
          <cell r="D322" t="str">
            <v>Extended Warranties</v>
          </cell>
          <cell r="E322">
            <v>510.27</v>
          </cell>
          <cell r="F322">
            <v>699</v>
          </cell>
        </row>
        <row r="323">
          <cell r="A323" t="str">
            <v>2356020</v>
          </cell>
          <cell r="B323" t="str">
            <v>4063-835</v>
          </cell>
          <cell r="C323" t="str">
            <v>MS711 1-Year Onsite Service Renewal</v>
          </cell>
          <cell r="D323" t="str">
            <v>Extended Warranties</v>
          </cell>
          <cell r="E323">
            <v>170.09</v>
          </cell>
          <cell r="F323">
            <v>233</v>
          </cell>
        </row>
        <row r="324">
          <cell r="A324" t="str">
            <v>15R0120</v>
          </cell>
          <cell r="B324" t="str">
            <v>HCF080005</v>
          </cell>
          <cell r="C324" t="str">
            <v>2000-Sheet Dual Input</v>
          </cell>
          <cell r="D324" t="str">
            <v>Paper Handling</v>
          </cell>
          <cell r="E324">
            <v>1317</v>
          </cell>
          <cell r="F324">
            <v>1881.43</v>
          </cell>
        </row>
        <row r="325">
          <cell r="A325" t="str">
            <v>2350871</v>
          </cell>
          <cell r="B325">
            <v>7014</v>
          </cell>
          <cell r="C325" t="str">
            <v>2 Year Onsite Extended Warranty, Next Business Day</v>
          </cell>
          <cell r="D325" t="str">
            <v>Extended Warranties</v>
          </cell>
          <cell r="E325">
            <v>546.77</v>
          </cell>
          <cell r="F325">
            <v>749</v>
          </cell>
        </row>
        <row r="326">
          <cell r="A326" t="str">
            <v>2350872</v>
          </cell>
          <cell r="B326">
            <v>7014</v>
          </cell>
          <cell r="C326" t="str">
            <v>3 Year Onsite Extended Warranty, Next Business Day</v>
          </cell>
          <cell r="D326" t="str">
            <v>Extended Warranties</v>
          </cell>
          <cell r="E326">
            <v>838.77</v>
          </cell>
          <cell r="F326">
            <v>1149</v>
          </cell>
        </row>
        <row r="327">
          <cell r="A327" t="str">
            <v>24T7422</v>
          </cell>
          <cell r="B327" t="str">
            <v>MX811dme, 7463-636</v>
          </cell>
          <cell r="C327" t="str">
            <v>Lexmark MX811dme</v>
          </cell>
          <cell r="D327" t="str">
            <v>Mono MFP</v>
          </cell>
          <cell r="E327">
            <v>3856.3</v>
          </cell>
          <cell r="F327">
            <v>5509</v>
          </cell>
        </row>
        <row r="328">
          <cell r="A328" t="str">
            <v>24T7423</v>
          </cell>
          <cell r="B328" t="str">
            <v>MX811dte, 7463-636</v>
          </cell>
          <cell r="C328" t="str">
            <v>Lexmark MX811dte</v>
          </cell>
          <cell r="D328" t="str">
            <v>Mono MFP</v>
          </cell>
          <cell r="E328">
            <v>3821.3</v>
          </cell>
          <cell r="F328">
            <v>5459</v>
          </cell>
        </row>
        <row r="329">
          <cell r="A329" t="str">
            <v>24T7420</v>
          </cell>
          <cell r="B329" t="str">
            <v>MX811dfe, 7463-636</v>
          </cell>
          <cell r="C329" t="str">
            <v>Lexmark MX811dfe</v>
          </cell>
          <cell r="D329" t="str">
            <v>Mono MFP</v>
          </cell>
          <cell r="E329">
            <v>3856.3</v>
          </cell>
          <cell r="F329">
            <v>5509</v>
          </cell>
        </row>
        <row r="330">
          <cell r="A330" t="str">
            <v>24T7426</v>
          </cell>
          <cell r="B330" t="str">
            <v>MX811dtme, 7463-636</v>
          </cell>
          <cell r="C330" t="str">
            <v>Lexmark MX811dtme</v>
          </cell>
          <cell r="D330" t="str">
            <v>Mono MFP</v>
          </cell>
          <cell r="E330">
            <v>4094.3</v>
          </cell>
          <cell r="F330">
            <v>5849</v>
          </cell>
        </row>
        <row r="331">
          <cell r="A331" t="str">
            <v>24T7427</v>
          </cell>
          <cell r="B331" t="str">
            <v>MX811dxe, 7463-636</v>
          </cell>
          <cell r="C331" t="str">
            <v>Lexmark MX811dxe</v>
          </cell>
          <cell r="D331" t="str">
            <v>Mono MFP</v>
          </cell>
          <cell r="E331">
            <v>3996.3</v>
          </cell>
          <cell r="F331">
            <v>5709</v>
          </cell>
        </row>
        <row r="332">
          <cell r="A332" t="str">
            <v>24T7424</v>
          </cell>
          <cell r="B332" t="str">
            <v>MX811dtfe, 7463-636</v>
          </cell>
          <cell r="C332" t="str">
            <v>Lexmark MX811dtfe</v>
          </cell>
          <cell r="D332" t="str">
            <v>Mono MFP</v>
          </cell>
          <cell r="E332">
            <v>4094.3</v>
          </cell>
          <cell r="F332">
            <v>5849</v>
          </cell>
        </row>
        <row r="333">
          <cell r="A333" t="str">
            <v>24T7428</v>
          </cell>
          <cell r="B333" t="str">
            <v>MX811dxfe, 7463-636</v>
          </cell>
          <cell r="C333" t="str">
            <v>Lexmark MX811dxfe</v>
          </cell>
          <cell r="D333" t="str">
            <v>Mono MFP</v>
          </cell>
          <cell r="E333">
            <v>4269.3</v>
          </cell>
          <cell r="F333">
            <v>6099</v>
          </cell>
        </row>
        <row r="334">
          <cell r="A334" t="str">
            <v>2352700</v>
          </cell>
          <cell r="B334" t="str">
            <v>5025-530</v>
          </cell>
          <cell r="C334" t="str">
            <v>C546 1-Year Onsite Service, Next Business Day</v>
          </cell>
          <cell r="D334" t="str">
            <v>Extended Warranties</v>
          </cell>
          <cell r="E334">
            <v>113.15</v>
          </cell>
          <cell r="F334">
            <v>155</v>
          </cell>
        </row>
        <row r="335">
          <cell r="A335" t="str">
            <v>2352701</v>
          </cell>
          <cell r="B335" t="str">
            <v>5025-530</v>
          </cell>
          <cell r="C335" t="str">
            <v>C546 2-Years Onsite Service, Next Business Day</v>
          </cell>
          <cell r="D335" t="str">
            <v>Extended Warranties</v>
          </cell>
          <cell r="E335">
            <v>197.1</v>
          </cell>
          <cell r="F335">
            <v>270</v>
          </cell>
        </row>
        <row r="336">
          <cell r="A336" t="str">
            <v>24Z0030</v>
          </cell>
          <cell r="B336" t="str">
            <v>DRW040117</v>
          </cell>
          <cell r="C336" t="str">
            <v>C925, X925 550-Sheet Drawer</v>
          </cell>
          <cell r="D336" t="str">
            <v>Paper Handling</v>
          </cell>
          <cell r="E336">
            <v>419.3</v>
          </cell>
          <cell r="F336">
            <v>599</v>
          </cell>
        </row>
        <row r="337">
          <cell r="A337" t="str">
            <v>24Z0031</v>
          </cell>
          <cell r="B337" t="str">
            <v>FUR060141</v>
          </cell>
          <cell r="C337" t="str">
            <v>C925, X925 Cabinet with casters</v>
          </cell>
          <cell r="D337" t="str">
            <v>Furniture</v>
          </cell>
          <cell r="E337">
            <v>559.3</v>
          </cell>
          <cell r="F337">
            <v>799</v>
          </cell>
        </row>
        <row r="338">
          <cell r="A338" t="str">
            <v>24Z0036</v>
          </cell>
          <cell r="B338" t="str">
            <v>X925TY6H01</v>
          </cell>
          <cell r="C338" t="str">
            <v>XS925 Yellow High Yield Toner Cartridge</v>
          </cell>
          <cell r="D338" t="str">
            <v>Laser Toner/Print Cartridge</v>
          </cell>
          <cell r="E338">
            <v>95.1</v>
          </cell>
          <cell r="F338">
            <v>135.85</v>
          </cell>
        </row>
        <row r="339">
          <cell r="A339" t="str">
            <v>24Z0037</v>
          </cell>
          <cell r="B339" t="str">
            <v>X925TK6H01</v>
          </cell>
          <cell r="C339" t="str">
            <v>XS925 Black High Yield Toner Cartridge</v>
          </cell>
          <cell r="D339" t="str">
            <v>Laser Toner/Print Cartridge</v>
          </cell>
          <cell r="E339">
            <v>54.34</v>
          </cell>
          <cell r="F339">
            <v>77.63</v>
          </cell>
        </row>
        <row r="340">
          <cell r="A340" t="str">
            <v>24Z0034</v>
          </cell>
          <cell r="B340" t="str">
            <v>X925TC6H01</v>
          </cell>
          <cell r="C340" t="str">
            <v>XS925 Cyan High Yield Toner Cartridge</v>
          </cell>
          <cell r="D340" t="str">
            <v>Laser Toner/Print Cartridge</v>
          </cell>
          <cell r="E340">
            <v>95.1</v>
          </cell>
          <cell r="F340">
            <v>135.85</v>
          </cell>
        </row>
        <row r="341">
          <cell r="A341" t="str">
            <v>24Z0035</v>
          </cell>
          <cell r="B341" t="str">
            <v>X925TM6H01</v>
          </cell>
          <cell r="C341" t="str">
            <v>XS925 Magenta High Yield Toner Cartridge</v>
          </cell>
          <cell r="D341" t="str">
            <v>Laser Toner/Print Cartridge</v>
          </cell>
          <cell r="E341">
            <v>95.1</v>
          </cell>
          <cell r="F341">
            <v>135.85</v>
          </cell>
        </row>
        <row r="342">
          <cell r="A342" t="str">
            <v>12A0829</v>
          </cell>
          <cell r="B342" t="str">
            <v>OPSEPK0S01</v>
          </cell>
          <cell r="C342" t="str">
            <v>Optra Se 3455 Return Program Print Cartridge for Label Applications</v>
          </cell>
          <cell r="D342" t="str">
            <v>Laser Toner/Print Cartridge</v>
          </cell>
          <cell r="E342">
            <v>272</v>
          </cell>
          <cell r="F342">
            <v>388.57</v>
          </cell>
        </row>
        <row r="343">
          <cell r="A343" t="str">
            <v>24Z0039</v>
          </cell>
          <cell r="B343" t="str">
            <v>IPD090056</v>
          </cell>
          <cell r="C343" t="str">
            <v>C925 Card for IPDS</v>
          </cell>
          <cell r="D343" t="str">
            <v>Application Cards / SIMMs</v>
          </cell>
          <cell r="E343">
            <v>769.3</v>
          </cell>
          <cell r="F343">
            <v>1099</v>
          </cell>
        </row>
        <row r="344">
          <cell r="A344" t="str">
            <v>57X9016</v>
          </cell>
          <cell r="B344" t="str">
            <v>RAM180025</v>
          </cell>
          <cell r="C344" t="str">
            <v>1024MBx32 DDR3-DRAM</v>
          </cell>
          <cell r="D344" t="str">
            <v>Memory</v>
          </cell>
          <cell r="E344">
            <v>66.5</v>
          </cell>
          <cell r="F344">
            <v>95</v>
          </cell>
        </row>
        <row r="345">
          <cell r="A345" t="str">
            <v>57X9014</v>
          </cell>
          <cell r="B345" t="str">
            <v>RAM180027</v>
          </cell>
          <cell r="C345" t="str">
            <v>512MBx16 DDR3-DRAM</v>
          </cell>
          <cell r="D345" t="str">
            <v>Memory</v>
          </cell>
          <cell r="E345">
            <v>48.3</v>
          </cell>
          <cell r="F345">
            <v>69</v>
          </cell>
        </row>
        <row r="346">
          <cell r="A346" t="str">
            <v>57X9012</v>
          </cell>
          <cell r="B346" t="str">
            <v>RAM180024</v>
          </cell>
          <cell r="C346" t="str">
            <v>2048MBx32 DDR3-DRAM</v>
          </cell>
          <cell r="D346" t="str">
            <v>Memory</v>
          </cell>
          <cell r="E346">
            <v>83.3</v>
          </cell>
          <cell r="F346">
            <v>119</v>
          </cell>
        </row>
        <row r="347">
          <cell r="A347" t="str">
            <v>57X9011</v>
          </cell>
          <cell r="B347" t="str">
            <v>RAM180026</v>
          </cell>
          <cell r="C347" t="str">
            <v>1024MBx16 DDR3-DRAM</v>
          </cell>
          <cell r="D347" t="str">
            <v>Memory</v>
          </cell>
          <cell r="E347">
            <v>66.5</v>
          </cell>
          <cell r="F347">
            <v>95</v>
          </cell>
        </row>
        <row r="348">
          <cell r="A348" t="str">
            <v>11C0099</v>
          </cell>
          <cell r="B348" t="str">
            <v>2580plus, 2580-500</v>
          </cell>
          <cell r="C348" t="str">
            <v>Lexmark Forms Printer 2580+</v>
          </cell>
          <cell r="D348" t="str">
            <v>Dot Matrix Printers</v>
          </cell>
          <cell r="E348">
            <v>328.3</v>
          </cell>
          <cell r="F348">
            <v>469</v>
          </cell>
        </row>
        <row r="349">
          <cell r="A349" t="str">
            <v>40X7593</v>
          </cell>
          <cell r="B349" t="str">
            <v>4063-83x</v>
          </cell>
          <cell r="C349" t="str">
            <v>Media Pick Roller</v>
          </cell>
          <cell r="D349" t="str">
            <v>User Replaceable Parts</v>
          </cell>
          <cell r="E349">
            <v>5.89</v>
          </cell>
          <cell r="F349">
            <v>8.42</v>
          </cell>
        </row>
        <row r="350">
          <cell r="A350" t="str">
            <v>1380850</v>
          </cell>
          <cell r="B350" t="str">
            <v>4039PK1S01</v>
          </cell>
          <cell r="C350" t="str">
            <v>4039 Print Cartridge</v>
          </cell>
          <cell r="D350" t="str">
            <v>Laser Toner/Print Cartridge</v>
          </cell>
          <cell r="E350">
            <v>261</v>
          </cell>
          <cell r="F350">
            <v>372.86</v>
          </cell>
        </row>
        <row r="351">
          <cell r="A351" t="str">
            <v>47B1290</v>
          </cell>
          <cell r="B351" t="str">
            <v>XS798dte, 7562-496</v>
          </cell>
          <cell r="C351" t="str">
            <v>Lexmark XS798dte</v>
          </cell>
          <cell r="D351" t="str">
            <v>Colour MFP</v>
          </cell>
          <cell r="E351">
            <v>4182.06</v>
          </cell>
          <cell r="F351">
            <v>5974.37</v>
          </cell>
        </row>
        <row r="352">
          <cell r="A352" t="str">
            <v>21Z0286</v>
          </cell>
          <cell r="B352" t="str">
            <v>C935C16S01</v>
          </cell>
          <cell r="C352" t="str">
            <v>XC940e, XC945e Black Photoconductor Unit 1-Pack</v>
          </cell>
          <cell r="D352" t="str">
            <v>Laser Toner/Print Cartridge</v>
          </cell>
          <cell r="E352">
            <v>245</v>
          </cell>
          <cell r="F352">
            <v>350</v>
          </cell>
        </row>
        <row r="353">
          <cell r="A353" t="str">
            <v>MS00498</v>
          </cell>
          <cell r="B353" t="str">
            <v>IPD090046</v>
          </cell>
          <cell r="C353" t="str">
            <v>X734, X736, X738 Card for IPDS/SCS/TNe</v>
          </cell>
          <cell r="D353" t="str">
            <v>Application Cards / SIMMs</v>
          </cell>
          <cell r="E353">
            <v>543</v>
          </cell>
          <cell r="F353">
            <v>775.71</v>
          </cell>
        </row>
        <row r="354">
          <cell r="A354" t="str">
            <v>21Z0287</v>
          </cell>
          <cell r="B354" t="str">
            <v>C935C36S01</v>
          </cell>
          <cell r="C354" t="str">
            <v>XC940e, XC945e CMY Photoconductor Unit 3-Pack</v>
          </cell>
          <cell r="D354" t="str">
            <v>Laser Toner/Print Cartridge</v>
          </cell>
          <cell r="E354">
            <v>735</v>
          </cell>
          <cell r="F354">
            <v>1050</v>
          </cell>
        </row>
        <row r="355">
          <cell r="A355" t="str">
            <v>2355165</v>
          </cell>
          <cell r="B355" t="str">
            <v>7463-436</v>
          </cell>
          <cell r="C355" t="str">
            <v>MX810 2-Years Onsite Service</v>
          </cell>
          <cell r="D355" t="str">
            <v>Extended Warranties</v>
          </cell>
          <cell r="E355">
            <v>740.95</v>
          </cell>
          <cell r="F355">
            <v>1015</v>
          </cell>
        </row>
        <row r="356">
          <cell r="A356" t="str">
            <v>2355164</v>
          </cell>
          <cell r="B356" t="str">
            <v>7463-436</v>
          </cell>
          <cell r="C356" t="str">
            <v>MX810 1-Year Onsite Service</v>
          </cell>
          <cell r="D356" t="str">
            <v>Extended Warranties</v>
          </cell>
          <cell r="E356">
            <v>407.34</v>
          </cell>
          <cell r="F356">
            <v>558</v>
          </cell>
        </row>
        <row r="357">
          <cell r="A357" t="str">
            <v>2355167</v>
          </cell>
          <cell r="B357" t="str">
            <v>7463-436</v>
          </cell>
          <cell r="C357" t="str">
            <v>MX810 4-Years Onsite Service</v>
          </cell>
          <cell r="D357" t="str">
            <v>Extended Warranties</v>
          </cell>
          <cell r="E357">
            <v>1394.3</v>
          </cell>
          <cell r="F357">
            <v>1910</v>
          </cell>
        </row>
        <row r="358">
          <cell r="A358" t="str">
            <v>2355166</v>
          </cell>
          <cell r="B358" t="str">
            <v>7463-436</v>
          </cell>
          <cell r="C358" t="str">
            <v>MX810 3-Years Onsite Service</v>
          </cell>
          <cell r="D358" t="str">
            <v>Extended Warranties</v>
          </cell>
          <cell r="E358">
            <v>1090.62</v>
          </cell>
          <cell r="F358">
            <v>1494</v>
          </cell>
        </row>
        <row r="359">
          <cell r="A359" t="str">
            <v>2355168</v>
          </cell>
          <cell r="B359" t="str">
            <v>7463-436</v>
          </cell>
          <cell r="C359" t="str">
            <v>MX810 1-Year Onsite Service Renewal</v>
          </cell>
          <cell r="D359" t="str">
            <v>Extended Warranties</v>
          </cell>
          <cell r="E359">
            <v>525.6</v>
          </cell>
          <cell r="F359">
            <v>720</v>
          </cell>
        </row>
        <row r="360">
          <cell r="A360" t="str">
            <v>40GT450</v>
          </cell>
          <cell r="B360" t="str">
            <v>MS811dtn, 4063-430</v>
          </cell>
          <cell r="C360" t="str">
            <v>Lexmark MS811dtn Gov S70 HV</v>
          </cell>
          <cell r="D360" t="str">
            <v>Mono Laser Printers</v>
          </cell>
          <cell r="E360">
            <v>1407</v>
          </cell>
          <cell r="F360">
            <v>2010</v>
          </cell>
        </row>
        <row r="361">
          <cell r="A361" t="str">
            <v>47B1115</v>
          </cell>
          <cell r="B361" t="str">
            <v>PRE160042</v>
          </cell>
          <cell r="C361" t="str">
            <v>C792 Card for PRESCRIBE Emulation</v>
          </cell>
          <cell r="D361" t="str">
            <v>Application Cards / SIMMs</v>
          </cell>
          <cell r="E361">
            <v>174.3</v>
          </cell>
          <cell r="F361">
            <v>249</v>
          </cell>
        </row>
        <row r="362">
          <cell r="A362" t="str">
            <v>21Z0364</v>
          </cell>
          <cell r="B362" t="str">
            <v>IPD090004</v>
          </cell>
          <cell r="C362" t="str">
            <v>C935 Card for IPDS and SCS/TNe</v>
          </cell>
          <cell r="D362" t="str">
            <v>Application Cards / SIMMs</v>
          </cell>
          <cell r="E362">
            <v>790</v>
          </cell>
          <cell r="F362">
            <v>1128.57</v>
          </cell>
        </row>
        <row r="363">
          <cell r="A363" t="str">
            <v>47BT027</v>
          </cell>
          <cell r="B363" t="str">
            <v>X792dte, 7562-436</v>
          </cell>
          <cell r="C363" t="str">
            <v>Lexmark X792dte Gov S70 HV</v>
          </cell>
          <cell r="D363" t="str">
            <v>Colour MFP</v>
          </cell>
          <cell r="E363">
            <v>5210</v>
          </cell>
          <cell r="F363">
            <v>7442.86</v>
          </cell>
        </row>
        <row r="364">
          <cell r="A364" t="str">
            <v>22Z0176</v>
          </cell>
          <cell r="B364" t="str">
            <v>FIN060110, 7558-FNB</v>
          </cell>
          <cell r="C364" t="str">
            <v>C950, X95x Booklet Finisher (4-Hole)</v>
          </cell>
          <cell r="D364" t="str">
            <v>Paper Handling</v>
          </cell>
          <cell r="E364">
            <v>2659.3</v>
          </cell>
          <cell r="F364">
            <v>3799</v>
          </cell>
        </row>
        <row r="365">
          <cell r="A365" t="str">
            <v>2350218</v>
          </cell>
          <cell r="B365">
            <v>4513</v>
          </cell>
          <cell r="C365" t="str">
            <v>3 Year Extended Warranty Onsite Repair, Next Business Day</v>
          </cell>
          <cell r="D365" t="str">
            <v>Extended Warranties</v>
          </cell>
          <cell r="E365">
            <v>218.27</v>
          </cell>
          <cell r="F365">
            <v>299</v>
          </cell>
        </row>
        <row r="366">
          <cell r="A366" t="str">
            <v>18C2119</v>
          </cell>
          <cell r="B366" t="str">
            <v>0015PT0S01</v>
          </cell>
          <cell r="C366" t="str">
            <v>#15 Color Return Program Print Cartridge</v>
          </cell>
          <cell r="D366" t="str">
            <v>Inkjet Cartridges</v>
          </cell>
          <cell r="E366">
            <v>19.9</v>
          </cell>
          <cell r="F366">
            <v>28.43</v>
          </cell>
        </row>
        <row r="367">
          <cell r="A367" t="str">
            <v>2354996</v>
          </cell>
          <cell r="B367" t="str">
            <v>5026-3xx</v>
          </cell>
          <cell r="C367" t="str">
            <v>C746 1-Year Onsite Service, Next Business Day</v>
          </cell>
          <cell r="D367" t="str">
            <v>Extended Warranties</v>
          </cell>
          <cell r="E367">
            <v>105.12</v>
          </cell>
          <cell r="F367">
            <v>144</v>
          </cell>
        </row>
        <row r="368">
          <cell r="A368" t="str">
            <v>2350469</v>
          </cell>
          <cell r="B368">
            <v>5025</v>
          </cell>
          <cell r="C368" t="str">
            <v>2 Year Extended Warranty Advanced Exchange</v>
          </cell>
          <cell r="D368" t="str">
            <v>Extended Warranties</v>
          </cell>
          <cell r="E368">
            <v>108.04</v>
          </cell>
          <cell r="F368">
            <v>148</v>
          </cell>
        </row>
        <row r="369">
          <cell r="A369" t="str">
            <v>2350468</v>
          </cell>
          <cell r="B369">
            <v>5025</v>
          </cell>
          <cell r="C369" t="str">
            <v>1 Year Extended Warranty Advanced Exchange</v>
          </cell>
          <cell r="D369" t="str">
            <v>Extended Warranties</v>
          </cell>
          <cell r="E369">
            <v>57.67</v>
          </cell>
          <cell r="F369">
            <v>79</v>
          </cell>
        </row>
        <row r="370">
          <cell r="A370" t="str">
            <v>2350216</v>
          </cell>
          <cell r="B370">
            <v>4513</v>
          </cell>
          <cell r="C370" t="str">
            <v>1 year Extended Warranty Onsite Repair, Next Business Day</v>
          </cell>
          <cell r="D370" t="str">
            <v>Extended Warranties</v>
          </cell>
          <cell r="E370">
            <v>71.54</v>
          </cell>
          <cell r="F370">
            <v>98</v>
          </cell>
        </row>
        <row r="371">
          <cell r="A371" t="str">
            <v>10Z0400</v>
          </cell>
          <cell r="B371" t="str">
            <v>BCC020004</v>
          </cell>
          <cell r="C371" t="str">
            <v>C780, C782 Bar Code Card</v>
          </cell>
          <cell r="D371" t="str">
            <v>Application Cards / SIMMs</v>
          </cell>
          <cell r="E371">
            <v>399</v>
          </cell>
          <cell r="F371">
            <v>570</v>
          </cell>
        </row>
        <row r="372">
          <cell r="A372" t="str">
            <v>2350217</v>
          </cell>
          <cell r="B372">
            <v>4513</v>
          </cell>
          <cell r="C372" t="str">
            <v>2 Year Extended Warranty Onsite Repair, Next Business Day</v>
          </cell>
          <cell r="D372" t="str">
            <v>Extended Warranties</v>
          </cell>
          <cell r="E372">
            <v>145.27</v>
          </cell>
          <cell r="F372">
            <v>199</v>
          </cell>
        </row>
        <row r="373">
          <cell r="A373" t="str">
            <v>10Z0404</v>
          </cell>
          <cell r="B373" t="str">
            <v>PRE160020</v>
          </cell>
          <cell r="C373" t="str">
            <v>C780, C782 Card for PRESCRIBE Emulation</v>
          </cell>
          <cell r="D373" t="str">
            <v>Application Cards / SIMMs</v>
          </cell>
          <cell r="E373">
            <v>229</v>
          </cell>
          <cell r="F373">
            <v>327.14</v>
          </cell>
        </row>
        <row r="374">
          <cell r="A374" t="str">
            <v>15R0335</v>
          </cell>
          <cell r="B374" t="str">
            <v>FIN060016, 7500-FNB</v>
          </cell>
          <cell r="C374" t="str">
            <v>X850e, X852e, X854e Booklet Finisher (2/3-Hole)</v>
          </cell>
          <cell r="D374" t="str">
            <v>Paper Handling</v>
          </cell>
          <cell r="E374">
            <v>2200</v>
          </cell>
          <cell r="F374">
            <v>3142.86</v>
          </cell>
        </row>
        <row r="375">
          <cell r="A375" t="str">
            <v>2354348</v>
          </cell>
          <cell r="B375" t="str">
            <v>4036-310</v>
          </cell>
          <cell r="C375" t="str">
            <v>6500e MFP Option 2-Years Onsite Service, Next Business Day</v>
          </cell>
          <cell r="D375" t="str">
            <v>Extended Warranties</v>
          </cell>
          <cell r="E375">
            <v>648.97</v>
          </cell>
          <cell r="F375">
            <v>889</v>
          </cell>
        </row>
        <row r="376">
          <cell r="A376" t="str">
            <v>2354349</v>
          </cell>
          <cell r="B376" t="str">
            <v>4036-310</v>
          </cell>
          <cell r="C376" t="str">
            <v>6500e MFP Option 3-Years Onsite Service, Next Business Day</v>
          </cell>
          <cell r="D376" t="str">
            <v>Extended Warranties</v>
          </cell>
          <cell r="E376">
            <v>962.87</v>
          </cell>
          <cell r="F376">
            <v>1319</v>
          </cell>
        </row>
        <row r="377">
          <cell r="A377" t="str">
            <v>38C0511</v>
          </cell>
          <cell r="B377" t="str">
            <v>FOR060138</v>
          </cell>
          <cell r="C377" t="str">
            <v>CS410 Forms and Bar Code Card</v>
          </cell>
          <cell r="D377" t="str">
            <v>Application Cards / SIMMs</v>
          </cell>
          <cell r="E377">
            <v>314.3</v>
          </cell>
          <cell r="F377">
            <v>449</v>
          </cell>
        </row>
        <row r="378">
          <cell r="A378" t="str">
            <v>38C0512</v>
          </cell>
          <cell r="B378" t="str">
            <v>FOR060139</v>
          </cell>
          <cell r="C378" t="str">
            <v>CS510 Forms and Bar Code Card</v>
          </cell>
          <cell r="D378" t="str">
            <v>Application Cards / SIMMs</v>
          </cell>
          <cell r="E378">
            <v>314.3</v>
          </cell>
          <cell r="F378">
            <v>449</v>
          </cell>
        </row>
        <row r="379">
          <cell r="A379" t="str">
            <v>1025043</v>
          </cell>
          <cell r="B379" t="str">
            <v>RAM180001</v>
          </cell>
          <cell r="C379" t="str">
            <v>1024MB DDR2-DRAM</v>
          </cell>
          <cell r="D379" t="str">
            <v>Memory</v>
          </cell>
          <cell r="E379">
            <v>773</v>
          </cell>
          <cell r="F379">
            <v>1104.29</v>
          </cell>
        </row>
        <row r="380">
          <cell r="A380" t="str">
            <v>40X9054</v>
          </cell>
          <cell r="B380" t="str">
            <v>SPKM0002x</v>
          </cell>
          <cell r="C380" t="str">
            <v>ADF Input Paper Tray</v>
          </cell>
          <cell r="D380" t="str">
            <v>User Replaceable Parts</v>
          </cell>
          <cell r="E380">
            <v>49.78</v>
          </cell>
          <cell r="F380">
            <v>71.11</v>
          </cell>
        </row>
        <row r="381">
          <cell r="A381" t="str">
            <v>40X3444</v>
          </cell>
          <cell r="B381">
            <v>7462</v>
          </cell>
          <cell r="C381" t="str">
            <v>ADF Platen Cushion</v>
          </cell>
          <cell r="D381" t="str">
            <v>User Replaceable Parts</v>
          </cell>
          <cell r="E381">
            <v>32.36</v>
          </cell>
          <cell r="F381">
            <v>46.23</v>
          </cell>
        </row>
        <row r="382">
          <cell r="A382" t="str">
            <v>15M3010</v>
          </cell>
          <cell r="B382" t="str">
            <v>0071PK1M01</v>
          </cell>
          <cell r="C382" t="str">
            <v>#71 Moderate Use Black Print Cartridge</v>
          </cell>
          <cell r="D382" t="str">
            <v>Inkjet Cartridges</v>
          </cell>
          <cell r="E382">
            <v>21.06</v>
          </cell>
          <cell r="F382">
            <v>30.09</v>
          </cell>
        </row>
        <row r="383">
          <cell r="A383" t="str">
            <v>40G0853</v>
          </cell>
          <cell r="B383" t="str">
            <v>EXP050023, 9015-020</v>
          </cell>
          <cell r="C383" t="str">
            <v>High Capacity Output Expander</v>
          </cell>
          <cell r="D383" t="str">
            <v>Paper Handling</v>
          </cell>
          <cell r="E383">
            <v>419.3</v>
          </cell>
          <cell r="F383">
            <v>599</v>
          </cell>
        </row>
        <row r="384">
          <cell r="A384" t="str">
            <v>40G0852</v>
          </cell>
          <cell r="B384" t="str">
            <v>9065-015, MAI130034</v>
          </cell>
          <cell r="C384" t="str">
            <v>4-Bin Mailbox</v>
          </cell>
          <cell r="D384" t="str">
            <v>Paper Handling</v>
          </cell>
          <cell r="E384">
            <v>279.3</v>
          </cell>
          <cell r="F384">
            <v>399</v>
          </cell>
        </row>
        <row r="385">
          <cell r="A385" t="str">
            <v>40G0851</v>
          </cell>
          <cell r="B385" t="str">
            <v>EXP050022, 9015-019</v>
          </cell>
          <cell r="C385" t="str">
            <v>Output Expander</v>
          </cell>
          <cell r="D385" t="str">
            <v>Paper Handling</v>
          </cell>
          <cell r="E385">
            <v>139.3</v>
          </cell>
          <cell r="F385">
            <v>199</v>
          </cell>
        </row>
        <row r="386">
          <cell r="A386" t="str">
            <v>40G0850</v>
          </cell>
          <cell r="B386" t="str">
            <v>FIN060117, 9025-049</v>
          </cell>
          <cell r="C386" t="str">
            <v>Staple Finisher</v>
          </cell>
          <cell r="D386" t="str">
            <v>Paper Handling</v>
          </cell>
          <cell r="E386">
            <v>279.3</v>
          </cell>
          <cell r="F386">
            <v>399</v>
          </cell>
        </row>
        <row r="387">
          <cell r="A387" t="str">
            <v>40G0855</v>
          </cell>
          <cell r="B387" t="str">
            <v>9045-070, FUR060155</v>
          </cell>
          <cell r="C387" t="str">
            <v>Caster Base</v>
          </cell>
          <cell r="D387" t="str">
            <v>Furniture</v>
          </cell>
          <cell r="E387">
            <v>321.3</v>
          </cell>
          <cell r="F387">
            <v>459</v>
          </cell>
        </row>
        <row r="388">
          <cell r="A388" t="str">
            <v>40G0854</v>
          </cell>
          <cell r="B388" t="str">
            <v>FUR060156</v>
          </cell>
          <cell r="C388" t="str">
            <v>4.3 in. (11 cm) Spacer</v>
          </cell>
          <cell r="D388" t="str">
            <v>Paper Handling</v>
          </cell>
          <cell r="E388">
            <v>62.3</v>
          </cell>
          <cell r="F388">
            <v>89</v>
          </cell>
        </row>
        <row r="389">
          <cell r="A389" t="str">
            <v>40X7610</v>
          </cell>
          <cell r="B389" t="str">
            <v>SPKM0009, SPKM0006</v>
          </cell>
          <cell r="C389" t="str">
            <v>Image Transfer Unit</v>
          </cell>
          <cell r="D389" t="str">
            <v>Service Parts</v>
          </cell>
          <cell r="E389">
            <v>143.9</v>
          </cell>
          <cell r="F389">
            <v>205.57</v>
          </cell>
        </row>
        <row r="390">
          <cell r="A390" t="str">
            <v>57X9000</v>
          </cell>
          <cell r="B390" t="str">
            <v>PCC160057</v>
          </cell>
          <cell r="C390" t="str">
            <v>Lexmark PrintCryption Card</v>
          </cell>
          <cell r="D390" t="str">
            <v>Application Cards / SIMMs</v>
          </cell>
          <cell r="E390">
            <v>181.3</v>
          </cell>
          <cell r="F390">
            <v>259</v>
          </cell>
        </row>
        <row r="391">
          <cell r="A391" t="str">
            <v>24T7310</v>
          </cell>
          <cell r="B391" t="str">
            <v>MX710dhe, 7463-037</v>
          </cell>
          <cell r="C391" t="str">
            <v>Lexmark MX710dhe</v>
          </cell>
          <cell r="D391" t="str">
            <v>Mono MFP</v>
          </cell>
          <cell r="E391">
            <v>2169.3</v>
          </cell>
          <cell r="F391">
            <v>3099</v>
          </cell>
        </row>
        <row r="392">
          <cell r="A392" t="str">
            <v>2350933</v>
          </cell>
          <cell r="B392">
            <v>7013</v>
          </cell>
          <cell r="C392" t="str">
            <v>2 Year Onsite Extended Warranty, Next Business Day</v>
          </cell>
          <cell r="D392" t="str">
            <v>Extended Warranties</v>
          </cell>
          <cell r="E392">
            <v>181.77</v>
          </cell>
          <cell r="F392">
            <v>249</v>
          </cell>
        </row>
        <row r="393">
          <cell r="A393" t="str">
            <v>2355882</v>
          </cell>
          <cell r="B393" t="str">
            <v>4063-4x0</v>
          </cell>
          <cell r="C393" t="str">
            <v>MS811 1-Year Onsite Service Renewal</v>
          </cell>
          <cell r="D393" t="str">
            <v>Extended Warranties</v>
          </cell>
          <cell r="E393">
            <v>170.09</v>
          </cell>
          <cell r="F393">
            <v>233</v>
          </cell>
        </row>
        <row r="394">
          <cell r="A394" t="str">
            <v>2355880</v>
          </cell>
          <cell r="B394" t="str">
            <v>4063-4x0</v>
          </cell>
          <cell r="C394" t="str">
            <v>MS811 3-Years Onsite Service</v>
          </cell>
          <cell r="D394" t="str">
            <v>Extended Warranties</v>
          </cell>
          <cell r="E394">
            <v>309.52</v>
          </cell>
          <cell r="F394">
            <v>424</v>
          </cell>
        </row>
        <row r="395">
          <cell r="A395" t="str">
            <v>2355881</v>
          </cell>
          <cell r="B395" t="str">
            <v>4063-4x0</v>
          </cell>
          <cell r="C395" t="str">
            <v>MS811 4-Years Onsite Service</v>
          </cell>
          <cell r="D395" t="str">
            <v>Extended Warranties</v>
          </cell>
          <cell r="E395">
            <v>452.6</v>
          </cell>
          <cell r="F395">
            <v>620</v>
          </cell>
        </row>
        <row r="396">
          <cell r="A396" t="str">
            <v>20B2400</v>
          </cell>
          <cell r="B396" t="str">
            <v>DUP040030</v>
          </cell>
          <cell r="C396" t="str">
            <v>C77x, C78x Duplex Unit</v>
          </cell>
          <cell r="D396" t="str">
            <v>Paper Handling</v>
          </cell>
          <cell r="E396">
            <v>510</v>
          </cell>
          <cell r="F396">
            <v>728.57</v>
          </cell>
        </row>
        <row r="397">
          <cell r="A397" t="str">
            <v>24T9004</v>
          </cell>
          <cell r="B397" t="str">
            <v>FUR060067</v>
          </cell>
          <cell r="C397" t="str">
            <v>X658 Caster Base Cover</v>
          </cell>
          <cell r="D397" t="str">
            <v>Furniture</v>
          </cell>
          <cell r="E397">
            <v>80</v>
          </cell>
          <cell r="F397">
            <v>114.28</v>
          </cell>
        </row>
        <row r="398">
          <cell r="A398" t="str">
            <v>41G0195</v>
          </cell>
          <cell r="B398" t="str">
            <v>IPD090071</v>
          </cell>
          <cell r="C398" t="str">
            <v>C746 Card for IPDS</v>
          </cell>
          <cell r="D398" t="str">
            <v>Application Cards / SIMMs</v>
          </cell>
          <cell r="E398">
            <v>769.3</v>
          </cell>
          <cell r="F398">
            <v>1099</v>
          </cell>
        </row>
        <row r="399">
          <cell r="A399" t="str">
            <v>41G0194</v>
          </cell>
          <cell r="B399" t="str">
            <v>FOR060128</v>
          </cell>
          <cell r="C399" t="str">
            <v>C746 Forms and Bar Code Card</v>
          </cell>
          <cell r="D399" t="str">
            <v>Application Cards / SIMMs</v>
          </cell>
          <cell r="E399">
            <v>314.3</v>
          </cell>
          <cell r="F399">
            <v>449</v>
          </cell>
        </row>
        <row r="400">
          <cell r="A400" t="str">
            <v>41G0196</v>
          </cell>
          <cell r="B400" t="str">
            <v>PRE160056</v>
          </cell>
          <cell r="C400" t="str">
            <v>C746 Card for PRESCRIBE Emulation</v>
          </cell>
          <cell r="D400" t="str">
            <v>Application Cards / SIMMs</v>
          </cell>
          <cell r="E400">
            <v>174.3</v>
          </cell>
          <cell r="F400">
            <v>249</v>
          </cell>
        </row>
        <row r="401">
          <cell r="A401" t="str">
            <v>2355087</v>
          </cell>
          <cell r="B401" t="str">
            <v>7526-776</v>
          </cell>
          <cell r="C401" t="str">
            <v>X748 Install, De-Install Service</v>
          </cell>
          <cell r="D401" t="str">
            <v>Installation Service</v>
          </cell>
          <cell r="E401">
            <v>0.01</v>
          </cell>
          <cell r="F401">
            <v>0.01</v>
          </cell>
        </row>
        <row r="402">
          <cell r="A402" t="str">
            <v>2355084</v>
          </cell>
          <cell r="B402" t="str">
            <v>7526-776</v>
          </cell>
          <cell r="C402" t="str">
            <v>X748 1-Year Onsite Service Renewal, Next Business Day</v>
          </cell>
          <cell r="D402" t="str">
            <v>Extended Warranties</v>
          </cell>
          <cell r="E402">
            <v>536.55</v>
          </cell>
          <cell r="F402">
            <v>735</v>
          </cell>
        </row>
        <row r="403">
          <cell r="A403" t="str">
            <v>2355082</v>
          </cell>
          <cell r="B403" t="str">
            <v>7526-776</v>
          </cell>
          <cell r="C403" t="str">
            <v>X748 3-Year Onsite Service, Next Business Day</v>
          </cell>
          <cell r="D403" t="str">
            <v>Extended Warranties</v>
          </cell>
          <cell r="E403">
            <v>1103.76</v>
          </cell>
          <cell r="F403">
            <v>1512</v>
          </cell>
        </row>
        <row r="404">
          <cell r="A404" t="str">
            <v>2355083</v>
          </cell>
          <cell r="B404" t="str">
            <v>7526-776</v>
          </cell>
          <cell r="C404" t="str">
            <v>X748 4-Year Onsite Service, Next Business Day</v>
          </cell>
          <cell r="D404" t="str">
            <v>Extended Warranties</v>
          </cell>
          <cell r="E404">
            <v>1414.01</v>
          </cell>
          <cell r="F404">
            <v>1937</v>
          </cell>
        </row>
        <row r="405">
          <cell r="A405" t="str">
            <v>2355080</v>
          </cell>
          <cell r="B405" t="str">
            <v>7526-776</v>
          </cell>
          <cell r="C405" t="str">
            <v>X748 1-Year Onsite Service, Next Business Day</v>
          </cell>
          <cell r="D405" t="str">
            <v>Extended Warranties</v>
          </cell>
          <cell r="E405">
            <v>415.37</v>
          </cell>
          <cell r="F405">
            <v>569</v>
          </cell>
        </row>
        <row r="406">
          <cell r="A406" t="str">
            <v>2355081</v>
          </cell>
          <cell r="B406" t="str">
            <v>7526-776</v>
          </cell>
          <cell r="C406" t="str">
            <v>X748 2-Year Onsite Service, Next Business Day</v>
          </cell>
          <cell r="D406" t="str">
            <v>Extended Warranties</v>
          </cell>
          <cell r="E406">
            <v>755.55</v>
          </cell>
          <cell r="F406">
            <v>1035</v>
          </cell>
        </row>
        <row r="407">
          <cell r="A407" t="str">
            <v>24B5804</v>
          </cell>
          <cell r="B407" t="str">
            <v>C73XTC5H01</v>
          </cell>
          <cell r="C407" t="str">
            <v>CS736, XS73x Cyan High Yield Return Program Toner Cartridge</v>
          </cell>
          <cell r="D407" t="str">
            <v>Laser Toner/Print Cartridge</v>
          </cell>
          <cell r="E407">
            <v>142.12</v>
          </cell>
          <cell r="F407">
            <v>203.03</v>
          </cell>
        </row>
        <row r="408">
          <cell r="A408" t="str">
            <v>24B5805</v>
          </cell>
          <cell r="B408" t="str">
            <v>C73XTM5H01</v>
          </cell>
          <cell r="C408" t="str">
            <v>CS736, XS73x Magenta High Yield Return Program Toner Cartridge</v>
          </cell>
          <cell r="D408" t="str">
            <v>Laser Toner/Print Cartridge</v>
          </cell>
          <cell r="E408">
            <v>142.12</v>
          </cell>
          <cell r="F408">
            <v>203.03</v>
          </cell>
        </row>
        <row r="409">
          <cell r="A409" t="str">
            <v>24B5806</v>
          </cell>
          <cell r="B409" t="str">
            <v>C73XTY5H01</v>
          </cell>
          <cell r="C409" t="str">
            <v>CS736, XS73x Yellow High Yield Return Program Toner Cartridge</v>
          </cell>
          <cell r="D409" t="str">
            <v>Laser Toner/Print Cartridge</v>
          </cell>
          <cell r="E409">
            <v>142.12</v>
          </cell>
          <cell r="F409">
            <v>203.03</v>
          </cell>
        </row>
        <row r="410">
          <cell r="A410" t="str">
            <v>24B5807</v>
          </cell>
          <cell r="B410" t="str">
            <v>C73XTK5H01</v>
          </cell>
          <cell r="C410" t="str">
            <v>CS736, XS73x Black High Yield Return Program Toner Cartridge</v>
          </cell>
          <cell r="D410" t="str">
            <v>Laser Toner/Print Cartridge</v>
          </cell>
          <cell r="E410">
            <v>78.37</v>
          </cell>
          <cell r="F410">
            <v>111.96</v>
          </cell>
        </row>
        <row r="411">
          <cell r="A411" t="str">
            <v>2355778</v>
          </cell>
          <cell r="B411" t="str">
            <v>4514-6xx</v>
          </cell>
          <cell r="C411" t="str">
            <v>MS610 1-Year Exchange Service</v>
          </cell>
          <cell r="D411" t="str">
            <v>Extended Warranties</v>
          </cell>
          <cell r="E411">
            <v>65.7</v>
          </cell>
          <cell r="F411">
            <v>90</v>
          </cell>
        </row>
        <row r="412">
          <cell r="A412" t="str">
            <v>2355779</v>
          </cell>
          <cell r="B412" t="str">
            <v>4514-6xx</v>
          </cell>
          <cell r="C412" t="str">
            <v>MS610 2-Years Exchange Service</v>
          </cell>
          <cell r="D412" t="str">
            <v>Extended Warranties</v>
          </cell>
          <cell r="E412">
            <v>117.53</v>
          </cell>
          <cell r="F412">
            <v>161</v>
          </cell>
        </row>
        <row r="413">
          <cell r="A413" t="str">
            <v>20B3060</v>
          </cell>
          <cell r="B413" t="str">
            <v>5061-FIN, FIN060005</v>
          </cell>
          <cell r="C413" t="str">
            <v>C772, C782 StapleSmart Finisher</v>
          </cell>
          <cell r="D413" t="str">
            <v>Paper Handling</v>
          </cell>
          <cell r="E413">
            <v>662</v>
          </cell>
          <cell r="F413">
            <v>945.71</v>
          </cell>
        </row>
        <row r="414">
          <cell r="A414" t="str">
            <v>12A6421</v>
          </cell>
          <cell r="B414" t="str">
            <v>X64XPK6X01</v>
          </cell>
          <cell r="C414" t="str">
            <v>XM642e, XM644e, XM646e Extra High Yield Print Cartridge</v>
          </cell>
          <cell r="D414" t="str">
            <v>Laser Toner/Print Cartridge</v>
          </cell>
          <cell r="E414">
            <v>326</v>
          </cell>
          <cell r="F414">
            <v>465.71</v>
          </cell>
        </row>
        <row r="415">
          <cell r="A415" t="str">
            <v>12A6420</v>
          </cell>
          <cell r="B415" t="str">
            <v>X64XPK5X01</v>
          </cell>
          <cell r="C415" t="str">
            <v>XM642e, XM644e, XM646e Extra High Yield Return Program Print Cartridge</v>
          </cell>
          <cell r="D415" t="str">
            <v>Laser Toner/Print Cartridge</v>
          </cell>
          <cell r="E415">
            <v>276.5</v>
          </cell>
          <cell r="F415">
            <v>395</v>
          </cell>
        </row>
        <row r="416">
          <cell r="A416" t="str">
            <v>14N1015</v>
          </cell>
          <cell r="B416" t="str">
            <v>0100IM0S01</v>
          </cell>
          <cell r="C416" t="str">
            <v>100 Magenta Return Program Ink Cartridge</v>
          </cell>
          <cell r="D416" t="str">
            <v>Inkjet Cartridges</v>
          </cell>
          <cell r="E416">
            <v>9.36</v>
          </cell>
          <cell r="F416">
            <v>13.37</v>
          </cell>
        </row>
        <row r="417">
          <cell r="A417" t="str">
            <v>14N1017</v>
          </cell>
          <cell r="B417" t="str">
            <v>0100IY0S01</v>
          </cell>
          <cell r="C417" t="str">
            <v>100 Yellow Return Program Ink Cartridge</v>
          </cell>
          <cell r="D417" t="str">
            <v>Inkjet Cartridges</v>
          </cell>
          <cell r="E417">
            <v>9.36</v>
          </cell>
          <cell r="F417">
            <v>13.37</v>
          </cell>
        </row>
        <row r="418">
          <cell r="A418" t="str">
            <v>14N1011</v>
          </cell>
          <cell r="B418" t="str">
            <v>0100IK0S01</v>
          </cell>
          <cell r="C418" t="str">
            <v>100 Black Return Program Ink Cartridge</v>
          </cell>
          <cell r="D418" t="str">
            <v>Inkjet Cartridges</v>
          </cell>
          <cell r="E418">
            <v>14.82</v>
          </cell>
          <cell r="F418">
            <v>21.17</v>
          </cell>
        </row>
        <row r="419">
          <cell r="A419" t="str">
            <v>14N1012</v>
          </cell>
          <cell r="B419" t="str">
            <v>0105IK0H01</v>
          </cell>
          <cell r="C419" t="str">
            <v>105XL Black High Yield Return Program Ink Cartridge</v>
          </cell>
          <cell r="D419" t="str">
            <v>Inkjet Cartridges</v>
          </cell>
          <cell r="E419">
            <v>3.76</v>
          </cell>
          <cell r="F419">
            <v>5.37</v>
          </cell>
        </row>
        <row r="420">
          <cell r="A420" t="str">
            <v>14N1013</v>
          </cell>
          <cell r="B420" t="str">
            <v>0100IC0S01</v>
          </cell>
          <cell r="C420" t="str">
            <v>100 Cyan Return Program Ink Cartridge</v>
          </cell>
          <cell r="D420" t="str">
            <v>Inkjet Cartridges</v>
          </cell>
          <cell r="E420">
            <v>9.36</v>
          </cell>
          <cell r="F420">
            <v>13.37</v>
          </cell>
        </row>
        <row r="421">
          <cell r="A421" t="str">
            <v>18C1591</v>
          </cell>
          <cell r="B421" t="str">
            <v>0023PK0S01</v>
          </cell>
          <cell r="C421" t="str">
            <v>#23 Black Return Program Print Cartridge</v>
          </cell>
          <cell r="D421" t="str">
            <v>Inkjet Cartridges</v>
          </cell>
          <cell r="E421">
            <v>19.12</v>
          </cell>
          <cell r="F421">
            <v>27.31</v>
          </cell>
        </row>
        <row r="422">
          <cell r="A422" t="str">
            <v>19Z4038</v>
          </cell>
          <cell r="B422" t="str">
            <v>PRE160037</v>
          </cell>
          <cell r="C422" t="str">
            <v>W850 Card for PRESCRIBE Emulation</v>
          </cell>
          <cell r="D422" t="str">
            <v>Application Cards / SIMMs</v>
          </cell>
          <cell r="E422">
            <v>179</v>
          </cell>
          <cell r="F422">
            <v>255.71</v>
          </cell>
        </row>
        <row r="423">
          <cell r="A423" t="str">
            <v>19Z4039</v>
          </cell>
          <cell r="B423" t="str">
            <v>PRE160036</v>
          </cell>
          <cell r="C423" t="str">
            <v>X860e, X862e, X864e Card for PRESCRIBE Emulation</v>
          </cell>
          <cell r="D423" t="str">
            <v>Application Cards / SIMMs</v>
          </cell>
          <cell r="E423">
            <v>179</v>
          </cell>
          <cell r="F423">
            <v>255.71</v>
          </cell>
        </row>
        <row r="424">
          <cell r="A424" t="str">
            <v>18C2210</v>
          </cell>
          <cell r="B424" t="str">
            <v>0036PK0H01</v>
          </cell>
          <cell r="C424" t="str">
            <v>#36XL Black Return Program Print Cartridge</v>
          </cell>
          <cell r="D424" t="str">
            <v>Inkjet Cartridges</v>
          </cell>
          <cell r="E424">
            <v>24.19</v>
          </cell>
          <cell r="F424">
            <v>34.56</v>
          </cell>
        </row>
        <row r="425">
          <cell r="A425" t="str">
            <v>40G0800</v>
          </cell>
          <cell r="B425" t="str">
            <v>TRY040150, 9010-137</v>
          </cell>
          <cell r="C425" t="str">
            <v>250-Sheet Tray</v>
          </cell>
          <cell r="D425" t="str">
            <v>Paper Handling</v>
          </cell>
          <cell r="E425">
            <v>209.3</v>
          </cell>
          <cell r="F425">
            <v>299</v>
          </cell>
        </row>
        <row r="426">
          <cell r="A426" t="str">
            <v>40G0100</v>
          </cell>
          <cell r="B426" t="str">
            <v>MS810n, 4063-210</v>
          </cell>
          <cell r="C426" t="str">
            <v>Lexmark MS810n</v>
          </cell>
          <cell r="D426" t="str">
            <v>Mono Laser Printers</v>
          </cell>
          <cell r="E426">
            <v>664.3</v>
          </cell>
          <cell r="F426">
            <v>949</v>
          </cell>
        </row>
        <row r="427">
          <cell r="A427" t="str">
            <v>40G0802</v>
          </cell>
          <cell r="B427" t="str">
            <v>9010-136, TRY040149</v>
          </cell>
          <cell r="C427" t="str">
            <v>550-Sheet Tray</v>
          </cell>
          <cell r="D427" t="str">
            <v>Paper Handling</v>
          </cell>
          <cell r="E427">
            <v>244.3</v>
          </cell>
          <cell r="F427">
            <v>349</v>
          </cell>
        </row>
        <row r="428">
          <cell r="A428" t="str">
            <v>24T8999</v>
          </cell>
          <cell r="B428" t="str">
            <v>STA000001, 9015-019</v>
          </cell>
          <cell r="C428" t="str">
            <v>500-Sheet Offset Stacker</v>
          </cell>
          <cell r="D428" t="str">
            <v>Paper Handling</v>
          </cell>
          <cell r="E428">
            <v>111.86</v>
          </cell>
          <cell r="F428">
            <v>159.8</v>
          </cell>
        </row>
        <row r="429">
          <cell r="A429" t="str">
            <v>28C0550</v>
          </cell>
          <cell r="B429" t="str">
            <v>CX310dn, 7527-231</v>
          </cell>
          <cell r="C429" t="str">
            <v>Lexmark CX310dn</v>
          </cell>
          <cell r="D429" t="str">
            <v>Colour MFP</v>
          </cell>
          <cell r="E429">
            <v>538.3</v>
          </cell>
          <cell r="F429">
            <v>769</v>
          </cell>
        </row>
        <row r="430">
          <cell r="A430" t="str">
            <v>40G0210</v>
          </cell>
          <cell r="B430" t="str">
            <v>MS811dn, 4063-430</v>
          </cell>
          <cell r="C430" t="str">
            <v>Lexmark MS811dn</v>
          </cell>
          <cell r="D430" t="str">
            <v>Mono Laser Printers</v>
          </cell>
          <cell r="E430">
            <v>1028.3</v>
          </cell>
          <cell r="F430">
            <v>1469</v>
          </cell>
        </row>
        <row r="431">
          <cell r="A431" t="str">
            <v>2350260</v>
          </cell>
          <cell r="B431">
            <v>4513</v>
          </cell>
          <cell r="C431" t="str">
            <v>3 Year Extended Warranty Onsite Repair, Next Business Day</v>
          </cell>
          <cell r="D431" t="str">
            <v>Extended Warranties</v>
          </cell>
          <cell r="E431">
            <v>309.52</v>
          </cell>
          <cell r="F431">
            <v>424</v>
          </cell>
        </row>
        <row r="432">
          <cell r="A432" t="str">
            <v>2350470</v>
          </cell>
          <cell r="B432">
            <v>5025</v>
          </cell>
          <cell r="C432" t="str">
            <v>3 Year Extended Warranty Advanced Exchange</v>
          </cell>
          <cell r="D432" t="str">
            <v>Extended Warranties</v>
          </cell>
          <cell r="E432">
            <v>200.75</v>
          </cell>
          <cell r="F432">
            <v>275</v>
          </cell>
        </row>
        <row r="433">
          <cell r="A433" t="str">
            <v>2350476</v>
          </cell>
          <cell r="B433">
            <v>5025</v>
          </cell>
          <cell r="C433" t="str">
            <v>Upgrade to Onsite Extended Warranty</v>
          </cell>
          <cell r="D433" t="str">
            <v>Extended Warranties</v>
          </cell>
          <cell r="E433">
            <v>43.07</v>
          </cell>
          <cell r="F433">
            <v>59</v>
          </cell>
        </row>
        <row r="434">
          <cell r="A434" t="str">
            <v>2350477</v>
          </cell>
          <cell r="B434">
            <v>5025</v>
          </cell>
          <cell r="C434" t="str">
            <v>1 Year Extended Warranty Onsite Repair, Next Business Day</v>
          </cell>
          <cell r="D434" t="str">
            <v>Extended Warranties</v>
          </cell>
          <cell r="E434">
            <v>74.46</v>
          </cell>
          <cell r="F434">
            <v>102</v>
          </cell>
        </row>
        <row r="435">
          <cell r="A435" t="str">
            <v>2350478</v>
          </cell>
          <cell r="B435">
            <v>5025</v>
          </cell>
          <cell r="C435" t="str">
            <v>2 Year Extended Warranty Onsite Repair, Next Business Day</v>
          </cell>
          <cell r="D435" t="str">
            <v>Extended Warranties</v>
          </cell>
          <cell r="E435">
            <v>141.62</v>
          </cell>
          <cell r="F435">
            <v>194</v>
          </cell>
        </row>
        <row r="436">
          <cell r="A436" t="str">
            <v>2350479</v>
          </cell>
          <cell r="B436">
            <v>5025</v>
          </cell>
          <cell r="C436" t="str">
            <v>3 Year Extended Warranty Onsite Repair, Next Business Day</v>
          </cell>
          <cell r="D436" t="str">
            <v>Extended Warranties</v>
          </cell>
          <cell r="E436">
            <v>225.57</v>
          </cell>
          <cell r="F436">
            <v>309</v>
          </cell>
        </row>
        <row r="437">
          <cell r="A437" t="str">
            <v>2354351</v>
          </cell>
          <cell r="B437" t="str">
            <v>4036-310</v>
          </cell>
          <cell r="C437" t="str">
            <v>6500e MFP Option 1-Year Onsite Service Renewal, Next Business Day</v>
          </cell>
          <cell r="D437" t="str">
            <v>Extended Warranties</v>
          </cell>
          <cell r="E437">
            <v>376.94</v>
          </cell>
          <cell r="F437">
            <v>516.35</v>
          </cell>
        </row>
        <row r="438">
          <cell r="A438" t="str">
            <v>2354350</v>
          </cell>
          <cell r="B438" t="str">
            <v>4036-310</v>
          </cell>
          <cell r="C438" t="str">
            <v>6500e MFP Option 4-Years Onsite Service, Next Business Day</v>
          </cell>
          <cell r="D438" t="str">
            <v>Extended Warranties</v>
          </cell>
          <cell r="E438">
            <v>1269.47</v>
          </cell>
          <cell r="F438">
            <v>1739</v>
          </cell>
        </row>
        <row r="439">
          <cell r="A439" t="str">
            <v>10B032Y</v>
          </cell>
          <cell r="B439" t="str">
            <v>C750PY1H01</v>
          </cell>
          <cell r="C439" t="str">
            <v>C750 Yellow High Yield Print Cartridge</v>
          </cell>
          <cell r="D439" t="str">
            <v>Laser Toner/Print Cartridge</v>
          </cell>
          <cell r="E439">
            <v>460</v>
          </cell>
          <cell r="F439">
            <v>657.14</v>
          </cell>
        </row>
        <row r="440">
          <cell r="A440" t="str">
            <v>22X1119</v>
          </cell>
          <cell r="B440" t="str">
            <v>X85XTK1H01</v>
          </cell>
          <cell r="C440" t="str">
            <v>XM850e, XM852e, XM854e Toner Cartridge</v>
          </cell>
          <cell r="D440" t="str">
            <v>Laser Toner/Print Cartridge</v>
          </cell>
          <cell r="E440">
            <v>99</v>
          </cell>
          <cell r="F440">
            <v>141.43</v>
          </cell>
        </row>
        <row r="441">
          <cell r="A441" t="str">
            <v>10B032C</v>
          </cell>
          <cell r="B441" t="str">
            <v>C750PC1H01</v>
          </cell>
          <cell r="C441" t="str">
            <v>C750 Cyan High Yield Print Cartridge</v>
          </cell>
          <cell r="D441" t="str">
            <v>Laser Toner/Print Cartridge</v>
          </cell>
          <cell r="E441">
            <v>460</v>
          </cell>
          <cell r="F441">
            <v>657.14</v>
          </cell>
        </row>
        <row r="442">
          <cell r="A442" t="str">
            <v>35S6851</v>
          </cell>
          <cell r="B442" t="str">
            <v>IPD090080</v>
          </cell>
          <cell r="C442" t="str">
            <v>MX61x Card for IPDS</v>
          </cell>
          <cell r="D442" t="str">
            <v>Application Cards / SIMMs</v>
          </cell>
          <cell r="E442">
            <v>489.3</v>
          </cell>
          <cell r="F442">
            <v>699</v>
          </cell>
        </row>
        <row r="443">
          <cell r="A443" t="str">
            <v>35S6850</v>
          </cell>
          <cell r="B443" t="str">
            <v>FOR060137</v>
          </cell>
          <cell r="C443" t="str">
            <v>MX61x Forms and Bar Code Card</v>
          </cell>
          <cell r="D443" t="str">
            <v>Application Cards / SIMMs</v>
          </cell>
          <cell r="E443">
            <v>314.3</v>
          </cell>
          <cell r="F443">
            <v>449</v>
          </cell>
        </row>
        <row r="444">
          <cell r="A444" t="str">
            <v>35S6852</v>
          </cell>
          <cell r="B444" t="str">
            <v>PRE160065</v>
          </cell>
          <cell r="C444" t="str">
            <v>MX61x Card for PRESCRIBE Emulation</v>
          </cell>
          <cell r="D444" t="str">
            <v>Application Cards / SIMMs</v>
          </cell>
          <cell r="E444">
            <v>174.3</v>
          </cell>
          <cell r="F444">
            <v>249</v>
          </cell>
        </row>
        <row r="445">
          <cell r="A445" t="str">
            <v>30G0829</v>
          </cell>
          <cell r="B445" t="str">
            <v>PCC160005</v>
          </cell>
          <cell r="C445" t="str">
            <v>Lexmark PrintCryption Card</v>
          </cell>
          <cell r="D445" t="str">
            <v>Application Cards / SIMMs</v>
          </cell>
          <cell r="E445">
            <v>185</v>
          </cell>
          <cell r="F445">
            <v>264.29</v>
          </cell>
        </row>
        <row r="446">
          <cell r="A446" t="str">
            <v>10B032K</v>
          </cell>
          <cell r="B446" t="str">
            <v>C750PK1H01</v>
          </cell>
          <cell r="C446" t="str">
            <v>C750 Black High Yield Print Cartridge</v>
          </cell>
          <cell r="D446" t="str">
            <v>Laser Toner/Print Cartridge</v>
          </cell>
          <cell r="E446">
            <v>220</v>
          </cell>
          <cell r="F446">
            <v>314.29</v>
          </cell>
        </row>
        <row r="447">
          <cell r="A447" t="str">
            <v>38C5054</v>
          </cell>
          <cell r="B447" t="str">
            <v>FOR060142</v>
          </cell>
          <cell r="C447" t="str">
            <v>CX510 Forms and Bar Code Card</v>
          </cell>
          <cell r="D447" t="str">
            <v>Application Cards / SIMMs</v>
          </cell>
          <cell r="E447">
            <v>314.3</v>
          </cell>
          <cell r="F447">
            <v>449</v>
          </cell>
        </row>
        <row r="448">
          <cell r="A448" t="str">
            <v>10B032M</v>
          </cell>
          <cell r="B448" t="str">
            <v>C750PM1H01</v>
          </cell>
          <cell r="C448" t="str">
            <v>C750 Magenta High Yield Print Cartridge</v>
          </cell>
          <cell r="D448" t="str">
            <v>Laser Toner/Print Cartridge</v>
          </cell>
          <cell r="E448">
            <v>460</v>
          </cell>
          <cell r="F448">
            <v>657.14</v>
          </cell>
        </row>
        <row r="449">
          <cell r="A449" t="str">
            <v>38C5052</v>
          </cell>
          <cell r="B449" t="str">
            <v>FOR060141</v>
          </cell>
          <cell r="C449" t="str">
            <v>CX410 Forms and Bar Code Card</v>
          </cell>
          <cell r="D449" t="str">
            <v>Application Cards / SIMMs</v>
          </cell>
          <cell r="E449">
            <v>314.3</v>
          </cell>
          <cell r="F449">
            <v>449</v>
          </cell>
        </row>
        <row r="450">
          <cell r="A450" t="str">
            <v>38C5051</v>
          </cell>
          <cell r="B450" t="str">
            <v>PRE160068</v>
          </cell>
          <cell r="C450" t="str">
            <v>CX310 Card for PRESCRIBE Emulation</v>
          </cell>
          <cell r="D450" t="str">
            <v>Application Cards / SIMMs</v>
          </cell>
          <cell r="E450">
            <v>174.3</v>
          </cell>
          <cell r="F450">
            <v>249</v>
          </cell>
        </row>
        <row r="451">
          <cell r="A451" t="str">
            <v>38C5050</v>
          </cell>
          <cell r="B451" t="str">
            <v>FOR060140</v>
          </cell>
          <cell r="C451" t="str">
            <v>CX310 Forms and Bar Code Card</v>
          </cell>
          <cell r="D451" t="str">
            <v>Application Cards / SIMMs</v>
          </cell>
          <cell r="E451">
            <v>314.3</v>
          </cell>
          <cell r="F451">
            <v>449</v>
          </cell>
        </row>
        <row r="452">
          <cell r="A452" t="str">
            <v>10B041K</v>
          </cell>
          <cell r="B452" t="str">
            <v>C750PK0S01</v>
          </cell>
          <cell r="C452" t="str">
            <v>C750 Black Return Program Print Cartridge</v>
          </cell>
          <cell r="D452" t="str">
            <v>Laser Toner/Print Cartridge</v>
          </cell>
          <cell r="E452">
            <v>126</v>
          </cell>
          <cell r="F452">
            <v>180</v>
          </cell>
        </row>
        <row r="453">
          <cell r="A453" t="str">
            <v>10B041M</v>
          </cell>
          <cell r="B453" t="str">
            <v>C750PM0S01</v>
          </cell>
          <cell r="C453" t="str">
            <v>C750 Magenta Return Program Print Cartridge</v>
          </cell>
          <cell r="D453" t="str">
            <v>Laser Toner/Print Cartridge</v>
          </cell>
          <cell r="E453">
            <v>225</v>
          </cell>
          <cell r="F453">
            <v>321.43</v>
          </cell>
        </row>
        <row r="454">
          <cell r="A454" t="str">
            <v>10B041C</v>
          </cell>
          <cell r="B454" t="str">
            <v>C750PC0S01</v>
          </cell>
          <cell r="C454" t="str">
            <v>C750 Cyan Return Program Print Cartridge</v>
          </cell>
          <cell r="D454" t="str">
            <v>Laser Toner/Print Cartridge</v>
          </cell>
          <cell r="E454">
            <v>225</v>
          </cell>
          <cell r="F454">
            <v>321.43</v>
          </cell>
        </row>
        <row r="455">
          <cell r="A455" t="str">
            <v>10B041Y</v>
          </cell>
          <cell r="B455" t="str">
            <v>C750PY0S01</v>
          </cell>
          <cell r="C455" t="str">
            <v>C750 Yellow Return Program Print Cartridge</v>
          </cell>
          <cell r="D455" t="str">
            <v>Laser Toner/Print Cartridge</v>
          </cell>
          <cell r="E455">
            <v>225</v>
          </cell>
          <cell r="F455">
            <v>321.43</v>
          </cell>
        </row>
        <row r="456">
          <cell r="A456" t="str">
            <v>2350297</v>
          </cell>
          <cell r="B456">
            <v>4062</v>
          </cell>
          <cell r="C456" t="str">
            <v>Advanced Exchange Renewal</v>
          </cell>
          <cell r="D456" t="str">
            <v>Extended Warranties</v>
          </cell>
          <cell r="E456">
            <v>72.27</v>
          </cell>
          <cell r="F456">
            <v>99</v>
          </cell>
        </row>
        <row r="457">
          <cell r="A457" t="str">
            <v>2350291</v>
          </cell>
          <cell r="B457">
            <v>4513</v>
          </cell>
          <cell r="C457" t="str">
            <v>E460, E462 Install, De-Install Service</v>
          </cell>
          <cell r="D457" t="str">
            <v>Installation Service</v>
          </cell>
          <cell r="E457">
            <v>0.01</v>
          </cell>
          <cell r="F457">
            <v>0.01</v>
          </cell>
        </row>
        <row r="458">
          <cell r="A458" t="str">
            <v>25A0177</v>
          </cell>
          <cell r="B458" t="str">
            <v>5026-430</v>
          </cell>
          <cell r="C458" t="str">
            <v>Lexmark C736dtn with eSF</v>
          </cell>
          <cell r="D458" t="str">
            <v>Colour Laser Printers</v>
          </cell>
          <cell r="E458">
            <v>1521</v>
          </cell>
          <cell r="F458">
            <v>2172.86</v>
          </cell>
        </row>
        <row r="459">
          <cell r="A459" t="str">
            <v>25A0176</v>
          </cell>
          <cell r="B459" t="str">
            <v>5026-430</v>
          </cell>
          <cell r="C459" t="str">
            <v>Lexmark C736dn with eSF and USB Card</v>
          </cell>
          <cell r="D459" t="str">
            <v>Colour Laser Printers</v>
          </cell>
          <cell r="E459">
            <v>1342</v>
          </cell>
          <cell r="F459">
            <v>1917.14</v>
          </cell>
        </row>
        <row r="460">
          <cell r="A460" t="str">
            <v>2350854</v>
          </cell>
          <cell r="B460">
            <v>7526</v>
          </cell>
          <cell r="C460" t="str">
            <v>3-Years Onsite Extended Warranty, Next Business Day</v>
          </cell>
          <cell r="D460" t="str">
            <v>Extended Warranties</v>
          </cell>
          <cell r="E460">
            <v>1362.91</v>
          </cell>
          <cell r="F460">
            <v>1867</v>
          </cell>
        </row>
        <row r="461">
          <cell r="A461" t="str">
            <v>35S0450</v>
          </cell>
          <cell r="B461" t="str">
            <v>MS610dtn, 4514-635</v>
          </cell>
          <cell r="C461" t="str">
            <v>Lexmark MS610dtn</v>
          </cell>
          <cell r="D461" t="str">
            <v>Mono Laser Printers</v>
          </cell>
          <cell r="E461">
            <v>839.3</v>
          </cell>
          <cell r="F461">
            <v>1199</v>
          </cell>
        </row>
        <row r="462">
          <cell r="A462" t="str">
            <v>2350852</v>
          </cell>
          <cell r="B462">
            <v>7526</v>
          </cell>
          <cell r="C462" t="str">
            <v>1-Year Onsite Extended Warranty, Next Business Day</v>
          </cell>
          <cell r="D462" t="str">
            <v>Extended Warranties</v>
          </cell>
          <cell r="E462">
            <v>500.78</v>
          </cell>
          <cell r="F462">
            <v>686</v>
          </cell>
        </row>
        <row r="463">
          <cell r="A463" t="str">
            <v>2350853</v>
          </cell>
          <cell r="B463">
            <v>7526</v>
          </cell>
          <cell r="C463" t="str">
            <v>2-Years Onsite Extended Warranty, Next Business Day</v>
          </cell>
          <cell r="D463" t="str">
            <v>Extended Warranties</v>
          </cell>
          <cell r="E463">
            <v>911.77</v>
          </cell>
          <cell r="F463">
            <v>1249</v>
          </cell>
        </row>
        <row r="464">
          <cell r="A464" t="str">
            <v>2352727</v>
          </cell>
          <cell r="B464">
            <v>4062</v>
          </cell>
          <cell r="C464" t="str">
            <v>T656 1-Year Onsite Service, Next Business Day</v>
          </cell>
          <cell r="D464" t="str">
            <v>Extended Warranties</v>
          </cell>
          <cell r="E464">
            <v>218.27</v>
          </cell>
          <cell r="F464">
            <v>299</v>
          </cell>
        </row>
        <row r="465">
          <cell r="A465" t="str">
            <v>40X7734</v>
          </cell>
          <cell r="B465" t="str">
            <v>SPKM0003</v>
          </cell>
          <cell r="C465" t="str">
            <v>Return Program Fuser, 220-240V Type 04, Letter</v>
          </cell>
          <cell r="D465" t="str">
            <v>User Replaceable Parts</v>
          </cell>
          <cell r="E465">
            <v>281.35</v>
          </cell>
          <cell r="F465">
            <v>401.93</v>
          </cell>
        </row>
        <row r="466">
          <cell r="A466" t="str">
            <v>2352728</v>
          </cell>
          <cell r="B466">
            <v>4062</v>
          </cell>
          <cell r="C466" t="str">
            <v>T656 2-Years Onsite Service, Next Business Day</v>
          </cell>
          <cell r="D466" t="str">
            <v>Extended Warranties</v>
          </cell>
          <cell r="E466">
            <v>437.27</v>
          </cell>
          <cell r="F466">
            <v>599</v>
          </cell>
        </row>
        <row r="467">
          <cell r="A467" t="str">
            <v>2352729</v>
          </cell>
          <cell r="B467">
            <v>4062</v>
          </cell>
          <cell r="C467" t="str">
            <v>T656 3-Years Onsite Service, Next Business Day</v>
          </cell>
          <cell r="D467" t="str">
            <v>Extended Warranties</v>
          </cell>
          <cell r="E467">
            <v>640.94</v>
          </cell>
          <cell r="F467">
            <v>878</v>
          </cell>
        </row>
        <row r="468">
          <cell r="A468" t="str">
            <v>40G0840</v>
          </cell>
          <cell r="B468" t="str">
            <v>FOR060132</v>
          </cell>
          <cell r="C468" t="str">
            <v>MS812de Forms and Bar Code Card</v>
          </cell>
          <cell r="D468" t="str">
            <v>Application Cards / SIMMs</v>
          </cell>
          <cell r="E468">
            <v>314.3</v>
          </cell>
          <cell r="F468">
            <v>449</v>
          </cell>
        </row>
        <row r="469">
          <cell r="A469" t="str">
            <v>35S8502</v>
          </cell>
          <cell r="B469" t="str">
            <v>FUR060164</v>
          </cell>
          <cell r="C469" t="str">
            <v>Adjustable Stand</v>
          </cell>
          <cell r="D469" t="str">
            <v>Furniture</v>
          </cell>
          <cell r="E469">
            <v>279.3</v>
          </cell>
          <cell r="F469">
            <v>399</v>
          </cell>
        </row>
        <row r="470">
          <cell r="A470" t="str">
            <v>34S4502</v>
          </cell>
          <cell r="B470" t="str">
            <v>PRE160063</v>
          </cell>
          <cell r="C470" t="str">
            <v>MS610de Card for PRESCRIBE Emulation</v>
          </cell>
          <cell r="D470" t="str">
            <v>Application Cards / SIMMs</v>
          </cell>
          <cell r="E470">
            <v>174.3</v>
          </cell>
          <cell r="F470">
            <v>249</v>
          </cell>
        </row>
        <row r="471">
          <cell r="A471" t="str">
            <v>34S4500</v>
          </cell>
          <cell r="B471" t="str">
            <v>FOR060135</v>
          </cell>
          <cell r="C471" t="str">
            <v>MS610de Forms and Bar Code Card</v>
          </cell>
          <cell r="D471" t="str">
            <v>Application Cards / SIMMs</v>
          </cell>
          <cell r="E471">
            <v>314.3</v>
          </cell>
          <cell r="F471">
            <v>449</v>
          </cell>
        </row>
        <row r="472">
          <cell r="A472" t="str">
            <v>14F0245</v>
          </cell>
          <cell r="B472" t="str">
            <v>FLA060019</v>
          </cell>
          <cell r="C472" t="str">
            <v>256MB Flash Card</v>
          </cell>
          <cell r="D472" t="str">
            <v>Memory</v>
          </cell>
          <cell r="E472">
            <v>358</v>
          </cell>
          <cell r="F472">
            <v>511.43</v>
          </cell>
        </row>
        <row r="473">
          <cell r="A473" t="str">
            <v>2355565</v>
          </cell>
          <cell r="B473" t="str">
            <v>7015-6xx</v>
          </cell>
          <cell r="C473" t="str">
            <v>MX510, MX511 2-Years Onsite Service</v>
          </cell>
          <cell r="D473" t="str">
            <v>Extended Warranties</v>
          </cell>
          <cell r="E473">
            <v>443.84</v>
          </cell>
          <cell r="F473">
            <v>608</v>
          </cell>
        </row>
        <row r="474">
          <cell r="A474" t="str">
            <v>2355564</v>
          </cell>
          <cell r="B474" t="str">
            <v>7015-6xx</v>
          </cell>
          <cell r="C474" t="str">
            <v>MX510, MX511 1-Year Onsite Service</v>
          </cell>
          <cell r="D474" t="str">
            <v>Extended Warranties</v>
          </cell>
          <cell r="E474">
            <v>244.55</v>
          </cell>
          <cell r="F474">
            <v>335</v>
          </cell>
        </row>
        <row r="475">
          <cell r="A475" t="str">
            <v>2355567</v>
          </cell>
          <cell r="B475" t="str">
            <v>7015-6xx</v>
          </cell>
          <cell r="C475" t="str">
            <v>MX510, MX511 4-Years Onsite Service</v>
          </cell>
          <cell r="D475" t="str">
            <v>Extended Warranties</v>
          </cell>
          <cell r="E475">
            <v>830.01</v>
          </cell>
          <cell r="F475">
            <v>1137</v>
          </cell>
        </row>
        <row r="476">
          <cell r="A476" t="str">
            <v>2355566</v>
          </cell>
          <cell r="B476" t="str">
            <v>7015-6xx</v>
          </cell>
          <cell r="C476" t="str">
            <v>MX510, MX511 3-Years Onsite Service</v>
          </cell>
          <cell r="D476" t="str">
            <v>Extended Warranties</v>
          </cell>
          <cell r="E476">
            <v>652.62</v>
          </cell>
          <cell r="F476">
            <v>894</v>
          </cell>
        </row>
        <row r="477">
          <cell r="A477" t="str">
            <v>2355969</v>
          </cell>
          <cell r="B477" t="str">
            <v>4063-832</v>
          </cell>
          <cell r="C477" t="str">
            <v>MS710 Upgrade to Onsite Service</v>
          </cell>
          <cell r="D477" t="str">
            <v>Extended Warranties</v>
          </cell>
          <cell r="E477">
            <v>43.07</v>
          </cell>
          <cell r="F477">
            <v>59</v>
          </cell>
        </row>
        <row r="478">
          <cell r="A478" t="str">
            <v>2355964</v>
          </cell>
          <cell r="B478" t="str">
            <v>4063-832</v>
          </cell>
          <cell r="C478" t="str">
            <v>MS710 3-Year Exchange Service</v>
          </cell>
          <cell r="D478" t="str">
            <v>Extended Warranties</v>
          </cell>
          <cell r="E478">
            <v>289.08</v>
          </cell>
          <cell r="F478">
            <v>396</v>
          </cell>
        </row>
        <row r="479">
          <cell r="A479" t="str">
            <v>2355966</v>
          </cell>
          <cell r="B479" t="str">
            <v>4063-832</v>
          </cell>
          <cell r="C479" t="str">
            <v>MS710 1-Year Exchange Service Renewal</v>
          </cell>
          <cell r="D479" t="str">
            <v>Extended Warranties</v>
          </cell>
          <cell r="E479">
            <v>115.34</v>
          </cell>
          <cell r="F479">
            <v>158</v>
          </cell>
        </row>
        <row r="480">
          <cell r="A480" t="str">
            <v>2355963</v>
          </cell>
          <cell r="B480" t="str">
            <v>4063-832</v>
          </cell>
          <cell r="C480" t="str">
            <v>MS710 2-Year Exchange Service</v>
          </cell>
          <cell r="D480" t="str">
            <v>Extended Warranties</v>
          </cell>
          <cell r="E480">
            <v>177.39</v>
          </cell>
          <cell r="F480">
            <v>243</v>
          </cell>
        </row>
        <row r="481">
          <cell r="A481" t="str">
            <v>2355962</v>
          </cell>
          <cell r="B481" t="str">
            <v>4063-832</v>
          </cell>
          <cell r="C481" t="str">
            <v>MS710 1-Year Exchange Service</v>
          </cell>
          <cell r="D481" t="str">
            <v>Extended Warranties</v>
          </cell>
          <cell r="E481">
            <v>87.6</v>
          </cell>
          <cell r="F481">
            <v>120</v>
          </cell>
        </row>
        <row r="482">
          <cell r="A482" t="str">
            <v>2355744</v>
          </cell>
          <cell r="B482" t="str">
            <v>4514-630</v>
          </cell>
          <cell r="C482" t="str">
            <v>MS510 1-Year Onsite Service Renewal</v>
          </cell>
          <cell r="D482" t="str">
            <v>Extended Warranties</v>
          </cell>
          <cell r="E482">
            <v>125.56</v>
          </cell>
          <cell r="F482">
            <v>172</v>
          </cell>
        </row>
        <row r="483">
          <cell r="A483" t="str">
            <v>2355741</v>
          </cell>
          <cell r="B483" t="str">
            <v>4514-630</v>
          </cell>
          <cell r="C483" t="str">
            <v>MS510 2-Years Onsite Service</v>
          </cell>
          <cell r="D483" t="str">
            <v>Extended Warranties</v>
          </cell>
          <cell r="E483">
            <v>169.36</v>
          </cell>
          <cell r="F483">
            <v>232</v>
          </cell>
        </row>
        <row r="484">
          <cell r="A484" t="str">
            <v>2355740</v>
          </cell>
          <cell r="B484" t="str">
            <v>4514-630</v>
          </cell>
          <cell r="C484" t="str">
            <v>MS510 1-Year Onsite Service</v>
          </cell>
          <cell r="D484" t="str">
            <v>Extended Warranties</v>
          </cell>
          <cell r="E484">
            <v>95.63</v>
          </cell>
          <cell r="F484">
            <v>131</v>
          </cell>
        </row>
        <row r="485">
          <cell r="A485" t="str">
            <v>2355743</v>
          </cell>
          <cell r="B485" t="str">
            <v>4514-630</v>
          </cell>
          <cell r="C485" t="str">
            <v>MS510 4-Years Onsite Service</v>
          </cell>
          <cell r="D485" t="str">
            <v>Extended Warranties</v>
          </cell>
          <cell r="E485">
            <v>318.28</v>
          </cell>
          <cell r="F485">
            <v>436</v>
          </cell>
        </row>
        <row r="486">
          <cell r="A486" t="str">
            <v>2355742</v>
          </cell>
          <cell r="B486" t="str">
            <v>4514-630</v>
          </cell>
          <cell r="C486" t="str">
            <v>MS510 3-Years Onsite Service</v>
          </cell>
          <cell r="D486" t="str">
            <v>Extended Warranties</v>
          </cell>
          <cell r="E486">
            <v>243.82</v>
          </cell>
          <cell r="F486">
            <v>334</v>
          </cell>
        </row>
        <row r="487">
          <cell r="A487" t="str">
            <v>24B5831</v>
          </cell>
          <cell r="B487" t="str">
            <v>C79XPK5X01</v>
          </cell>
          <cell r="C487" t="str">
            <v>CS796 Black Extra High Yield Return Program Print Cartridge</v>
          </cell>
          <cell r="D487" t="str">
            <v>Laser Toner/Print Cartridge</v>
          </cell>
          <cell r="E487">
            <v>151.52</v>
          </cell>
          <cell r="F487">
            <v>216.46</v>
          </cell>
        </row>
        <row r="488">
          <cell r="A488" t="str">
            <v>24B5830</v>
          </cell>
          <cell r="B488" t="str">
            <v>C79XPY5X01</v>
          </cell>
          <cell r="C488" t="str">
            <v>CS796 Yellow Extra High Yield Return Program Print Cartridge</v>
          </cell>
          <cell r="D488" t="str">
            <v>Laser Toner/Print Cartridge</v>
          </cell>
          <cell r="E488">
            <v>275.88</v>
          </cell>
          <cell r="F488">
            <v>394.11</v>
          </cell>
        </row>
        <row r="489">
          <cell r="A489" t="str">
            <v>24B5833</v>
          </cell>
          <cell r="B489" t="str">
            <v>X79XPM5X01</v>
          </cell>
          <cell r="C489" t="str">
            <v>XS796 Magenta Extra High Yield Return Program Print Cartridge</v>
          </cell>
          <cell r="D489" t="str">
            <v>Laser Toner/Print Cartridge</v>
          </cell>
          <cell r="E489">
            <v>240.35</v>
          </cell>
          <cell r="F489">
            <v>343.36</v>
          </cell>
        </row>
        <row r="490">
          <cell r="A490" t="str">
            <v>24B5832</v>
          </cell>
          <cell r="B490" t="str">
            <v>X79XPC5X01</v>
          </cell>
          <cell r="C490" t="str">
            <v>XS796 Cyan Extra High Yield Return Program Print Cartridge</v>
          </cell>
          <cell r="D490" t="str">
            <v>Laser Toner/Print Cartridge</v>
          </cell>
          <cell r="E490">
            <v>240.35</v>
          </cell>
          <cell r="F490">
            <v>343.36</v>
          </cell>
        </row>
        <row r="491">
          <cell r="A491" t="str">
            <v>24B5835</v>
          </cell>
          <cell r="B491" t="str">
            <v>X79XPK5X01</v>
          </cell>
          <cell r="C491" t="str">
            <v>XS796 Black Extra High Yield Return Program Print Cartridge</v>
          </cell>
          <cell r="D491" t="str">
            <v>Laser Toner/Print Cartridge</v>
          </cell>
          <cell r="E491">
            <v>103.45</v>
          </cell>
          <cell r="F491">
            <v>147.79</v>
          </cell>
        </row>
        <row r="492">
          <cell r="A492" t="str">
            <v>24B5834</v>
          </cell>
          <cell r="B492" t="str">
            <v>X79XPY5X01</v>
          </cell>
          <cell r="C492" t="str">
            <v>XS796 Yellow Extra High Yield Return Program Print Cartridge</v>
          </cell>
          <cell r="D492" t="str">
            <v>Laser Toner/Print Cartridge</v>
          </cell>
          <cell r="E492">
            <v>240.35</v>
          </cell>
          <cell r="F492">
            <v>343.36</v>
          </cell>
        </row>
        <row r="493">
          <cell r="A493" t="str">
            <v>1021294</v>
          </cell>
          <cell r="B493" t="str">
            <v>CAB030008</v>
          </cell>
          <cell r="C493" t="str">
            <v>USB (2 Meter) Cable</v>
          </cell>
          <cell r="D493" t="str">
            <v>Connectivity</v>
          </cell>
          <cell r="E493">
            <v>14.7</v>
          </cell>
          <cell r="F493">
            <v>21</v>
          </cell>
        </row>
        <row r="494">
          <cell r="A494" t="str">
            <v>53A4370</v>
          </cell>
          <cell r="B494" t="str">
            <v>0036PK0S02</v>
          </cell>
          <cell r="C494" t="str">
            <v>Twin-Pack #36 Black Return Program Print Cartridge</v>
          </cell>
          <cell r="D494" t="str">
            <v>Inkjet Cartridges</v>
          </cell>
          <cell r="E494">
            <v>37.47</v>
          </cell>
          <cell r="F494">
            <v>53.53</v>
          </cell>
        </row>
        <row r="495">
          <cell r="A495" t="str">
            <v>22Z0175</v>
          </cell>
          <cell r="B495" t="str">
            <v>FIN060112, 7558-FNS</v>
          </cell>
          <cell r="C495" t="str">
            <v>C950, X95x 3500-Sheet Finisher (4-Hole)</v>
          </cell>
          <cell r="D495" t="str">
            <v>Paper Handling</v>
          </cell>
          <cell r="E495">
            <v>1749.3</v>
          </cell>
          <cell r="F495">
            <v>2499</v>
          </cell>
        </row>
        <row r="496">
          <cell r="A496" t="str">
            <v>20B2700</v>
          </cell>
          <cell r="B496" t="str">
            <v>5061-HC2, HCF080001</v>
          </cell>
          <cell r="C496" t="str">
            <v>C772, C782 2000-Sheet High Capacity Feeder</v>
          </cell>
          <cell r="D496" t="str">
            <v>Paper Handling</v>
          </cell>
          <cell r="E496">
            <v>1104</v>
          </cell>
          <cell r="F496">
            <v>1577.14</v>
          </cell>
        </row>
        <row r="497">
          <cell r="A497" t="str">
            <v>20B3050</v>
          </cell>
          <cell r="B497" t="str">
            <v>EXP050001</v>
          </cell>
          <cell r="C497" t="str">
            <v>C772, C782 Output Expander</v>
          </cell>
          <cell r="D497" t="str">
            <v>Paper Handling</v>
          </cell>
          <cell r="E497">
            <v>200</v>
          </cell>
          <cell r="F497">
            <v>285.71</v>
          </cell>
        </row>
        <row r="498">
          <cell r="A498" t="str">
            <v>19Z0032</v>
          </cell>
          <cell r="B498" t="str">
            <v>BCC020020</v>
          </cell>
          <cell r="C498" t="str">
            <v>W850 Forms and Bar Code Card</v>
          </cell>
          <cell r="D498" t="str">
            <v>Application Cards / SIMMs</v>
          </cell>
          <cell r="E498">
            <v>317</v>
          </cell>
          <cell r="F498">
            <v>452.86</v>
          </cell>
        </row>
        <row r="499">
          <cell r="A499" t="str">
            <v>19Z0033</v>
          </cell>
          <cell r="B499" t="str">
            <v>IPD090026</v>
          </cell>
          <cell r="C499" t="str">
            <v>W850 Card for IPDS/SCS/TNe</v>
          </cell>
          <cell r="D499" t="str">
            <v>Application Cards / SIMMs</v>
          </cell>
          <cell r="E499">
            <v>473</v>
          </cell>
          <cell r="F499">
            <v>675.71</v>
          </cell>
        </row>
        <row r="500">
          <cell r="A500" t="str">
            <v>19Z0030</v>
          </cell>
          <cell r="B500" t="str">
            <v>BCC020021</v>
          </cell>
          <cell r="C500" t="str">
            <v>X860de, X862de, X864de Forms and Bar Code Card</v>
          </cell>
          <cell r="D500" t="str">
            <v>Application Cards / SIMMs</v>
          </cell>
          <cell r="E500">
            <v>345</v>
          </cell>
          <cell r="F500">
            <v>492.86</v>
          </cell>
        </row>
        <row r="501">
          <cell r="A501" t="str">
            <v>19Z0031</v>
          </cell>
          <cell r="B501" t="str">
            <v>IPD090027</v>
          </cell>
          <cell r="C501" t="str">
            <v>X860de, X862de, X864de Card for IPDS/SCS/TNe</v>
          </cell>
          <cell r="D501" t="str">
            <v>Application Cards / SIMMs</v>
          </cell>
          <cell r="E501">
            <v>516</v>
          </cell>
          <cell r="F501">
            <v>737.14</v>
          </cell>
        </row>
        <row r="502">
          <cell r="A502" t="str">
            <v>2349442</v>
          </cell>
          <cell r="B502" t="str">
            <v>5057-230</v>
          </cell>
          <cell r="C502" t="str">
            <v>3 Year OnSite Repair Extended Warranty</v>
          </cell>
          <cell r="D502" t="str">
            <v>Extended Warranties</v>
          </cell>
          <cell r="E502">
            <v>2072.47</v>
          </cell>
          <cell r="F502">
            <v>2839</v>
          </cell>
        </row>
        <row r="503">
          <cell r="A503" t="str">
            <v>2349441</v>
          </cell>
          <cell r="B503" t="str">
            <v>5057-230</v>
          </cell>
          <cell r="C503" t="str">
            <v>2 Year OnSite Repair Extended Warranty</v>
          </cell>
          <cell r="D503" t="str">
            <v>Extended Warranties</v>
          </cell>
          <cell r="E503">
            <v>1384.08</v>
          </cell>
          <cell r="F503">
            <v>1896</v>
          </cell>
        </row>
        <row r="504">
          <cell r="A504" t="str">
            <v>2349440</v>
          </cell>
          <cell r="B504" t="str">
            <v>5057-230</v>
          </cell>
          <cell r="C504" t="str">
            <v>1 Year OnSite Repair Extended Warranty</v>
          </cell>
          <cell r="D504" t="str">
            <v>Extended Warranties</v>
          </cell>
          <cell r="E504">
            <v>762.85</v>
          </cell>
          <cell r="F504">
            <v>1045</v>
          </cell>
        </row>
        <row r="505">
          <cell r="A505" t="str">
            <v>40G0440</v>
          </cell>
          <cell r="B505" t="str">
            <v>MS811dtn, 4063-430</v>
          </cell>
          <cell r="C505" t="str">
            <v>Lexmark MS811dtn</v>
          </cell>
          <cell r="D505" t="str">
            <v>Mono Laser Printers</v>
          </cell>
          <cell r="E505">
            <v>1266.3</v>
          </cell>
          <cell r="F505">
            <v>1809</v>
          </cell>
        </row>
        <row r="506">
          <cell r="A506" t="str">
            <v>40X8503</v>
          </cell>
          <cell r="B506" t="str">
            <v>4063-83x</v>
          </cell>
          <cell r="C506" t="str">
            <v>MS71x Return Program Fuser, 110-120V, Type 11</v>
          </cell>
          <cell r="D506" t="str">
            <v>User Replaceable Parts</v>
          </cell>
          <cell r="E506">
            <v>234.46</v>
          </cell>
          <cell r="F506">
            <v>334.94</v>
          </cell>
        </row>
        <row r="507">
          <cell r="A507" t="str">
            <v>40X5472</v>
          </cell>
          <cell r="B507">
            <v>7525</v>
          </cell>
          <cell r="C507" t="str">
            <v>ADF Separator Pad</v>
          </cell>
          <cell r="D507" t="str">
            <v>User Replaceable Parts</v>
          </cell>
          <cell r="E507">
            <v>3.47</v>
          </cell>
          <cell r="F507">
            <v>4.96</v>
          </cell>
        </row>
        <row r="508">
          <cell r="A508" t="str">
            <v>41H0150</v>
          </cell>
          <cell r="B508" t="str">
            <v>CS748de, 5026-538, 5026-539</v>
          </cell>
          <cell r="C508" t="str">
            <v>Lexmark CS748de</v>
          </cell>
          <cell r="D508" t="str">
            <v>Colour Laser Printers</v>
          </cell>
          <cell r="E508">
            <v>824.38</v>
          </cell>
          <cell r="F508">
            <v>1177.69</v>
          </cell>
        </row>
        <row r="509">
          <cell r="A509" t="str">
            <v>2354766</v>
          </cell>
          <cell r="B509" t="str">
            <v>4448-401, 4448-40E</v>
          </cell>
          <cell r="C509" t="str">
            <v>S415 1-Year Exchange Service</v>
          </cell>
          <cell r="D509" t="str">
            <v>Extended Warranties</v>
          </cell>
          <cell r="E509">
            <v>15.33</v>
          </cell>
          <cell r="F509">
            <v>21</v>
          </cell>
        </row>
        <row r="510">
          <cell r="A510" t="str">
            <v>2354767</v>
          </cell>
          <cell r="B510" t="str">
            <v>4448-401, 4448-40E</v>
          </cell>
          <cell r="C510" t="str">
            <v>S415 2-Year Exchange Service</v>
          </cell>
          <cell r="D510" t="str">
            <v>Extended Warranties</v>
          </cell>
          <cell r="E510">
            <v>22.63</v>
          </cell>
          <cell r="F510">
            <v>31</v>
          </cell>
        </row>
        <row r="511">
          <cell r="A511" t="str">
            <v>2354768</v>
          </cell>
          <cell r="B511" t="str">
            <v>4448-401, 4448-40E</v>
          </cell>
          <cell r="C511" t="str">
            <v>S415 3-Year Exchange Service</v>
          </cell>
          <cell r="D511" t="str">
            <v>Extended Warranties</v>
          </cell>
          <cell r="E511">
            <v>37.96</v>
          </cell>
          <cell r="F511">
            <v>52</v>
          </cell>
        </row>
        <row r="512">
          <cell r="A512" t="str">
            <v>56P1296</v>
          </cell>
          <cell r="B512">
            <v>0</v>
          </cell>
          <cell r="C512" t="str">
            <v>C750 Intermediate Transfer Unit Maintenance Kit</v>
          </cell>
          <cell r="D512" t="str">
            <v>User Replaceable Parts</v>
          </cell>
          <cell r="E512">
            <v>560.22</v>
          </cell>
          <cell r="F512">
            <v>800.31</v>
          </cell>
        </row>
        <row r="513">
          <cell r="A513" t="str">
            <v>2350444</v>
          </cell>
          <cell r="B513">
            <v>5025</v>
          </cell>
          <cell r="C513" t="str">
            <v>3 Year Extended Warranty Onsite Repair, Next Business Day</v>
          </cell>
          <cell r="D513" t="str">
            <v>Extended Warranties</v>
          </cell>
          <cell r="E513">
            <v>200.75</v>
          </cell>
          <cell r="F513">
            <v>275</v>
          </cell>
        </row>
        <row r="514">
          <cell r="A514" t="str">
            <v>2350441</v>
          </cell>
          <cell r="B514">
            <v>5025</v>
          </cell>
          <cell r="C514" t="str">
            <v>Upgrade to Onsite Extended Warranty</v>
          </cell>
          <cell r="D514" t="str">
            <v>Extended Warranties</v>
          </cell>
          <cell r="E514">
            <v>43.07</v>
          </cell>
          <cell r="F514">
            <v>59</v>
          </cell>
        </row>
        <row r="515">
          <cell r="A515" t="str">
            <v>2350443</v>
          </cell>
          <cell r="B515">
            <v>5025</v>
          </cell>
          <cell r="C515" t="str">
            <v>2 Year Extended Warranty Onsite Repair, Next Business Day</v>
          </cell>
          <cell r="D515" t="str">
            <v>Extended Warranties</v>
          </cell>
          <cell r="E515">
            <v>133.59</v>
          </cell>
          <cell r="F515">
            <v>183</v>
          </cell>
        </row>
        <row r="516">
          <cell r="A516" t="str">
            <v>2350442</v>
          </cell>
          <cell r="B516">
            <v>5025</v>
          </cell>
          <cell r="C516" t="str">
            <v>1 Year Extended Warranty Onsite Repair, Next Business Day</v>
          </cell>
          <cell r="D516" t="str">
            <v>Extended Warranties</v>
          </cell>
          <cell r="E516">
            <v>66.43</v>
          </cell>
          <cell r="F516">
            <v>91</v>
          </cell>
        </row>
        <row r="517">
          <cell r="A517" t="str">
            <v>38C0636</v>
          </cell>
          <cell r="B517" t="str">
            <v>TRY040147, 9010-144</v>
          </cell>
          <cell r="C517" t="str">
            <v>550-Sheet Tray</v>
          </cell>
          <cell r="D517" t="str">
            <v>Paper Handling</v>
          </cell>
          <cell r="E517">
            <v>167.3</v>
          </cell>
          <cell r="F517">
            <v>239</v>
          </cell>
        </row>
        <row r="518">
          <cell r="A518" t="str">
            <v>22Z0022</v>
          </cell>
          <cell r="B518" t="str">
            <v>XS955dhe, 7558-496</v>
          </cell>
          <cell r="C518" t="str">
            <v>Lexmark XS955dhe</v>
          </cell>
          <cell r="D518" t="str">
            <v>Colour MFP</v>
          </cell>
          <cell r="E518">
            <v>8581.26</v>
          </cell>
          <cell r="F518">
            <v>12258.94</v>
          </cell>
        </row>
        <row r="519">
          <cell r="A519" t="str">
            <v>22Z0021</v>
          </cell>
          <cell r="B519" t="str">
            <v>X954dhe, 7558-436</v>
          </cell>
          <cell r="C519" t="str">
            <v>Lexmark X954dhe</v>
          </cell>
          <cell r="D519" t="str">
            <v>Colour MFP</v>
          </cell>
          <cell r="E519">
            <v>14419.3</v>
          </cell>
          <cell r="F519">
            <v>20599</v>
          </cell>
        </row>
        <row r="520">
          <cell r="A520" t="str">
            <v>22Z0020</v>
          </cell>
          <cell r="B520" t="str">
            <v>X952dte, 7558-236</v>
          </cell>
          <cell r="C520" t="str">
            <v>Lexmark X952dte</v>
          </cell>
          <cell r="D520" t="str">
            <v>Colour MFP</v>
          </cell>
          <cell r="E520">
            <v>11619.3</v>
          </cell>
          <cell r="F520">
            <v>16599</v>
          </cell>
        </row>
        <row r="521">
          <cell r="A521" t="str">
            <v>2354347</v>
          </cell>
          <cell r="B521" t="str">
            <v>4036-310</v>
          </cell>
          <cell r="C521" t="str">
            <v>6500e MFP Option 1-Year Onsite Service, Next Business Day</v>
          </cell>
          <cell r="D521" t="str">
            <v>Extended Warranties</v>
          </cell>
          <cell r="E521">
            <v>327.77</v>
          </cell>
          <cell r="F521">
            <v>449</v>
          </cell>
        </row>
        <row r="522">
          <cell r="A522" t="str">
            <v>2353800</v>
          </cell>
          <cell r="B522">
            <v>5041</v>
          </cell>
          <cell r="C522" t="str">
            <v>C925 3-Years Onsite Service, Next Business Day</v>
          </cell>
          <cell r="D522" t="str">
            <v>Extended Warranties</v>
          </cell>
          <cell r="E522">
            <v>1094.27</v>
          </cell>
          <cell r="F522">
            <v>1499</v>
          </cell>
        </row>
        <row r="523">
          <cell r="A523" t="str">
            <v>2353801</v>
          </cell>
          <cell r="B523">
            <v>5041</v>
          </cell>
          <cell r="C523" t="str">
            <v>C925 4-Years Onsite Service, Next Business Day</v>
          </cell>
          <cell r="D523" t="str">
            <v>Extended Warranties</v>
          </cell>
          <cell r="E523">
            <v>1642.5</v>
          </cell>
          <cell r="F523">
            <v>2250</v>
          </cell>
        </row>
        <row r="524">
          <cell r="A524" t="str">
            <v>2353802</v>
          </cell>
          <cell r="B524">
            <v>5041</v>
          </cell>
          <cell r="C524" t="str">
            <v>C925 1-Year Onsite Service Renewal, Next Business Day</v>
          </cell>
          <cell r="D524" t="str">
            <v>Extended Warranties</v>
          </cell>
          <cell r="E524">
            <v>474.5</v>
          </cell>
          <cell r="F524">
            <v>650</v>
          </cell>
        </row>
        <row r="525">
          <cell r="A525" t="str">
            <v>30G0232</v>
          </cell>
          <cell r="B525" t="str">
            <v>IPD090047</v>
          </cell>
          <cell r="C525" t="str">
            <v>T656 Card for IPDS and SCS/TNe</v>
          </cell>
          <cell r="D525" t="str">
            <v>Application Cards / SIMMs</v>
          </cell>
          <cell r="E525">
            <v>473</v>
          </cell>
          <cell r="F525">
            <v>675.71</v>
          </cell>
        </row>
        <row r="526">
          <cell r="A526" t="str">
            <v>2354291</v>
          </cell>
          <cell r="B526" t="str">
            <v>7558-436</v>
          </cell>
          <cell r="C526" t="str">
            <v>X954 1-Year Onsite Service, Next Business Day</v>
          </cell>
          <cell r="D526" t="str">
            <v>Extended Warranties</v>
          </cell>
          <cell r="E526">
            <v>1569.5</v>
          </cell>
          <cell r="F526">
            <v>2150</v>
          </cell>
        </row>
        <row r="527">
          <cell r="A527" t="str">
            <v>2354292</v>
          </cell>
          <cell r="B527" t="str">
            <v>7558-436</v>
          </cell>
          <cell r="C527" t="str">
            <v>X954 2-Years Onsite Service, Next Business Day</v>
          </cell>
          <cell r="D527" t="str">
            <v>Extended Warranties</v>
          </cell>
          <cell r="E527">
            <v>3138.27</v>
          </cell>
          <cell r="F527">
            <v>4299</v>
          </cell>
        </row>
        <row r="528">
          <cell r="A528" t="str">
            <v>2354293</v>
          </cell>
          <cell r="B528" t="str">
            <v>7558-436</v>
          </cell>
          <cell r="C528" t="str">
            <v>X954 3-Years Onsite Service, Next Business Day</v>
          </cell>
          <cell r="D528" t="str">
            <v>Extended Warranties</v>
          </cell>
          <cell r="E528">
            <v>5211.47</v>
          </cell>
          <cell r="F528">
            <v>7139</v>
          </cell>
        </row>
        <row r="529">
          <cell r="A529" t="str">
            <v>2354294</v>
          </cell>
          <cell r="B529" t="str">
            <v>7558-436</v>
          </cell>
          <cell r="C529" t="str">
            <v>X954 4-Years Onsite Service, Next Business Day</v>
          </cell>
          <cell r="D529" t="str">
            <v>Extended Warranties</v>
          </cell>
          <cell r="E529">
            <v>7576.67</v>
          </cell>
          <cell r="F529">
            <v>10379</v>
          </cell>
        </row>
        <row r="530">
          <cell r="A530" t="str">
            <v>2354295</v>
          </cell>
          <cell r="B530" t="str">
            <v>7558-436</v>
          </cell>
          <cell r="C530" t="str">
            <v>X954 1-Year Onsite Service Renewal, Next Business Day</v>
          </cell>
          <cell r="D530" t="str">
            <v>Extended Warranties</v>
          </cell>
          <cell r="E530">
            <v>1804.93</v>
          </cell>
          <cell r="F530">
            <v>2472.5</v>
          </cell>
        </row>
        <row r="531">
          <cell r="A531" t="str">
            <v>10N0119</v>
          </cell>
          <cell r="B531" t="str">
            <v>0016PK1S01</v>
          </cell>
          <cell r="C531" t="str">
            <v>#16 Black Print Cartridge</v>
          </cell>
          <cell r="D531" t="str">
            <v>Inkjet Cartridges</v>
          </cell>
          <cell r="E531">
            <v>30.44</v>
          </cell>
          <cell r="F531">
            <v>43.49</v>
          </cell>
        </row>
        <row r="532">
          <cell r="A532" t="str">
            <v>2354901</v>
          </cell>
          <cell r="B532" t="str">
            <v>4447-200, 4447-20E</v>
          </cell>
          <cell r="C532" t="str">
            <v>Pro5500 3-Year Exchange Service</v>
          </cell>
          <cell r="D532" t="str">
            <v>Extended Warranties</v>
          </cell>
          <cell r="E532">
            <v>177.39</v>
          </cell>
          <cell r="F532">
            <v>243</v>
          </cell>
        </row>
        <row r="533">
          <cell r="A533" t="str">
            <v>2356054</v>
          </cell>
          <cell r="B533" t="str">
            <v>7015-270</v>
          </cell>
          <cell r="C533" t="str">
            <v>MX310 1-Year Exchange Service</v>
          </cell>
          <cell r="D533" t="str">
            <v>Extended Warranties</v>
          </cell>
          <cell r="E533">
            <v>70.08</v>
          </cell>
          <cell r="F533">
            <v>96</v>
          </cell>
        </row>
        <row r="534">
          <cell r="A534" t="str">
            <v>2356055</v>
          </cell>
          <cell r="B534" t="str">
            <v>7015-270</v>
          </cell>
          <cell r="C534" t="str">
            <v>MX310 2-Years Exchange Service</v>
          </cell>
          <cell r="D534" t="str">
            <v>Extended Warranties</v>
          </cell>
          <cell r="E534">
            <v>137.24</v>
          </cell>
          <cell r="F534">
            <v>188</v>
          </cell>
        </row>
        <row r="535">
          <cell r="A535" t="str">
            <v>2356056</v>
          </cell>
          <cell r="B535" t="str">
            <v>7015-270</v>
          </cell>
          <cell r="C535" t="str">
            <v>MX310 3-Years Exchange Service</v>
          </cell>
          <cell r="D535" t="str">
            <v>Extended Warranties</v>
          </cell>
          <cell r="E535">
            <v>226.3</v>
          </cell>
          <cell r="F535">
            <v>310</v>
          </cell>
        </row>
        <row r="536">
          <cell r="A536" t="str">
            <v>2356057</v>
          </cell>
          <cell r="B536" t="str">
            <v>7015-270</v>
          </cell>
          <cell r="C536" t="str">
            <v>MX310 4-Years Exchange Service</v>
          </cell>
          <cell r="D536" t="str">
            <v>Extended Warranties</v>
          </cell>
          <cell r="E536">
            <v>329.96</v>
          </cell>
          <cell r="F536">
            <v>452</v>
          </cell>
        </row>
        <row r="537">
          <cell r="A537" t="str">
            <v>2356058</v>
          </cell>
          <cell r="B537" t="str">
            <v>7015-270</v>
          </cell>
          <cell r="C537" t="str">
            <v>MX310 1-Year Exchange Service Renewal</v>
          </cell>
          <cell r="D537" t="str">
            <v>Extended Warranties</v>
          </cell>
          <cell r="E537">
            <v>92.71</v>
          </cell>
          <cell r="F537">
            <v>127</v>
          </cell>
        </row>
        <row r="538">
          <cell r="A538" t="str">
            <v>27X0014</v>
          </cell>
          <cell r="B538" t="str">
            <v>HDD080022</v>
          </cell>
          <cell r="C538" t="str">
            <v>320+ GB Hard Disk</v>
          </cell>
          <cell r="D538" t="str">
            <v>Memory</v>
          </cell>
          <cell r="E538">
            <v>405.3</v>
          </cell>
          <cell r="F538">
            <v>579</v>
          </cell>
        </row>
        <row r="539">
          <cell r="A539" t="str">
            <v>25A0160</v>
          </cell>
          <cell r="B539" t="str">
            <v>5026-430</v>
          </cell>
          <cell r="C539" t="str">
            <v>Lexmark C736dn with eSF</v>
          </cell>
          <cell r="D539" t="str">
            <v>Colour Laser Printers</v>
          </cell>
          <cell r="E539">
            <v>1249</v>
          </cell>
          <cell r="F539">
            <v>1784.29</v>
          </cell>
        </row>
        <row r="540">
          <cell r="A540" t="str">
            <v>34S4501</v>
          </cell>
          <cell r="B540" t="str">
            <v>IPD090078</v>
          </cell>
          <cell r="C540" t="str">
            <v>MS610de Card for IPDS</v>
          </cell>
          <cell r="D540" t="str">
            <v>Application Cards / SIMMs</v>
          </cell>
          <cell r="E540">
            <v>489.3</v>
          </cell>
          <cell r="F540">
            <v>699</v>
          </cell>
        </row>
        <row r="541">
          <cell r="A541" t="str">
            <v>10N0200</v>
          </cell>
          <cell r="C541" t="str">
            <v>Mono Club Pack (2x10N0016)</v>
          </cell>
          <cell r="D541" t="str">
            <v>Laser Toner/Print Cartridge</v>
          </cell>
          <cell r="E541">
            <v>53.88</v>
          </cell>
          <cell r="F541">
            <v>76.97</v>
          </cell>
        </row>
        <row r="542">
          <cell r="A542" t="str">
            <v>15M1057</v>
          </cell>
          <cell r="B542" t="str">
            <v>0050PK1S01</v>
          </cell>
          <cell r="C542" t="str">
            <v>#50 Black Print Cartridge</v>
          </cell>
          <cell r="D542" t="str">
            <v>Inkjet Cartridges</v>
          </cell>
          <cell r="E542">
            <v>28.88</v>
          </cell>
          <cell r="F542">
            <v>41.25</v>
          </cell>
        </row>
        <row r="543">
          <cell r="A543" t="str">
            <v>47B0118</v>
          </cell>
          <cell r="B543" t="str">
            <v>TRY200065</v>
          </cell>
          <cell r="C543" t="str">
            <v>X792 Banner Media Tray</v>
          </cell>
          <cell r="D543" t="str">
            <v>Paper Handling</v>
          </cell>
          <cell r="E543">
            <v>419.3</v>
          </cell>
          <cell r="F543">
            <v>599</v>
          </cell>
        </row>
        <row r="544">
          <cell r="A544" t="str">
            <v>2352755</v>
          </cell>
          <cell r="B544" t="str">
            <v>7525-39x</v>
          </cell>
          <cell r="C544" t="str">
            <v>X546 2-Years Onsite Service, Next Business Day</v>
          </cell>
          <cell r="D544" t="str">
            <v>Extended Warranties</v>
          </cell>
          <cell r="E544">
            <v>205.86</v>
          </cell>
          <cell r="F544">
            <v>282</v>
          </cell>
        </row>
        <row r="545">
          <cell r="A545" t="str">
            <v>2352754</v>
          </cell>
          <cell r="B545" t="str">
            <v>7525-39x</v>
          </cell>
          <cell r="C545" t="str">
            <v>X546 1-Year Onsite Service, Next Business Day</v>
          </cell>
          <cell r="D545" t="str">
            <v>Extended Warranties</v>
          </cell>
          <cell r="E545">
            <v>115.34</v>
          </cell>
          <cell r="F545">
            <v>158</v>
          </cell>
        </row>
        <row r="546">
          <cell r="A546" t="str">
            <v>47B0112</v>
          </cell>
          <cell r="B546" t="str">
            <v>FUR060136</v>
          </cell>
          <cell r="C546" t="str">
            <v>C792, X792 Spacer</v>
          </cell>
          <cell r="D546" t="str">
            <v>Paper Handling</v>
          </cell>
          <cell r="E546">
            <v>139.3</v>
          </cell>
          <cell r="F546">
            <v>199</v>
          </cell>
        </row>
        <row r="547">
          <cell r="A547" t="str">
            <v>47B0113</v>
          </cell>
          <cell r="B547" t="str">
            <v>TRY200063</v>
          </cell>
          <cell r="C547" t="str">
            <v>C792 Banner Media Tray</v>
          </cell>
          <cell r="D547" t="str">
            <v>Paper Handling</v>
          </cell>
          <cell r="E547">
            <v>419.3</v>
          </cell>
          <cell r="F547">
            <v>599</v>
          </cell>
        </row>
        <row r="548">
          <cell r="A548" t="str">
            <v>47B0110</v>
          </cell>
          <cell r="B548" t="str">
            <v>DRW040116</v>
          </cell>
          <cell r="C548" t="str">
            <v>C792, X792 550-Sheet Drawer</v>
          </cell>
          <cell r="D548" t="str">
            <v>Paper Handling</v>
          </cell>
          <cell r="E548">
            <v>293.3</v>
          </cell>
          <cell r="F548">
            <v>419</v>
          </cell>
        </row>
        <row r="549">
          <cell r="A549" t="str">
            <v>47B0111</v>
          </cell>
          <cell r="B549" t="str">
            <v>HCF080032</v>
          </cell>
          <cell r="C549" t="str">
            <v>C792, X792 2000-Sheet High Capacity Feeder</v>
          </cell>
          <cell r="D549" t="str">
            <v>Paper Handling</v>
          </cell>
          <cell r="E549">
            <v>769.3</v>
          </cell>
          <cell r="F549">
            <v>1099</v>
          </cell>
        </row>
        <row r="550">
          <cell r="A550" t="str">
            <v>47B0114</v>
          </cell>
          <cell r="B550" t="str">
            <v>FUR060104</v>
          </cell>
          <cell r="C550" t="str">
            <v>C792, X792 Caster Base</v>
          </cell>
          <cell r="D550" t="str">
            <v>Furniture</v>
          </cell>
          <cell r="E550">
            <v>314.3</v>
          </cell>
          <cell r="F550">
            <v>449</v>
          </cell>
        </row>
        <row r="551">
          <cell r="A551" t="str">
            <v>27X0129</v>
          </cell>
          <cell r="B551" t="str">
            <v>4034-97W, WIR000009</v>
          </cell>
          <cell r="C551" t="str">
            <v>MarkNet N8352 802.11b/g/n Wireless Print Server Kit</v>
          </cell>
          <cell r="D551" t="str">
            <v>Connectivity</v>
          </cell>
          <cell r="E551">
            <v>41.3</v>
          </cell>
          <cell r="F551">
            <v>59</v>
          </cell>
        </row>
        <row r="552">
          <cell r="A552" t="str">
            <v>27X0128</v>
          </cell>
          <cell r="B552" t="str">
            <v>4034-97W, WIR000008</v>
          </cell>
          <cell r="C552" t="str">
            <v>MarkNet N8352 802.11b/g/n Wireless Print Server Kit</v>
          </cell>
          <cell r="D552" t="str">
            <v>Connectivity</v>
          </cell>
          <cell r="E552">
            <v>41.3</v>
          </cell>
          <cell r="F552">
            <v>59</v>
          </cell>
        </row>
        <row r="553">
          <cell r="A553" t="str">
            <v>34S0970</v>
          </cell>
          <cell r="B553" t="str">
            <v>FOR060042</v>
          </cell>
          <cell r="C553" t="str">
            <v>E460 Forms and Bar Code Card</v>
          </cell>
          <cell r="D553" t="str">
            <v>Application Cards / SIMMs</v>
          </cell>
          <cell r="E553">
            <v>320</v>
          </cell>
          <cell r="F553">
            <v>457.14</v>
          </cell>
        </row>
        <row r="554">
          <cell r="A554" t="str">
            <v>27X0125</v>
          </cell>
          <cell r="B554" t="str">
            <v>4034-97W, WIR000010</v>
          </cell>
          <cell r="C554" t="str">
            <v>MarkNet N8352 802.11b/g/n Wireless Print Server Kit</v>
          </cell>
          <cell r="D554" t="str">
            <v>Connectivity</v>
          </cell>
          <cell r="E554">
            <v>41.3</v>
          </cell>
          <cell r="F554">
            <v>59</v>
          </cell>
        </row>
        <row r="555">
          <cell r="A555" t="str">
            <v>25A0015</v>
          </cell>
          <cell r="B555" t="str">
            <v>DUP040036</v>
          </cell>
          <cell r="C555" t="str">
            <v>W850 Duplex Unit</v>
          </cell>
          <cell r="D555" t="str">
            <v>Paper Handling</v>
          </cell>
          <cell r="E555">
            <v>559</v>
          </cell>
          <cell r="F555">
            <v>798.57</v>
          </cell>
        </row>
        <row r="556">
          <cell r="A556" t="str">
            <v>24B6025</v>
          </cell>
          <cell r="B556" t="str">
            <v>MS71IK5S01</v>
          </cell>
          <cell r="C556" t="str">
            <v>Imaging Unit</v>
          </cell>
          <cell r="D556" t="str">
            <v>Laser Toner/Print Cartridge</v>
          </cell>
          <cell r="E556">
            <v>38.67</v>
          </cell>
          <cell r="F556">
            <v>55.24</v>
          </cell>
        </row>
        <row r="557">
          <cell r="A557" t="str">
            <v>24B6022</v>
          </cell>
          <cell r="B557" t="str">
            <v>X79XPK5301</v>
          </cell>
          <cell r="C557" t="str">
            <v>XS795, XS798 Black Extra High Yield Return Program Print Cartridge</v>
          </cell>
          <cell r="D557" t="str">
            <v>Laser Toner/Print Cartridge</v>
          </cell>
          <cell r="E557">
            <v>61.66</v>
          </cell>
          <cell r="F557">
            <v>88.08</v>
          </cell>
        </row>
        <row r="558">
          <cell r="A558" t="str">
            <v>24B6021</v>
          </cell>
          <cell r="B558" t="str">
            <v>X79XPY5301</v>
          </cell>
          <cell r="C558" t="str">
            <v>XS795, XS798 Yellow Extra High Yield Return Program Print Cartridge</v>
          </cell>
          <cell r="D558" t="str">
            <v>Laser Toner/Print Cartridge</v>
          </cell>
          <cell r="E558">
            <v>199.6</v>
          </cell>
          <cell r="F558">
            <v>285.14</v>
          </cell>
        </row>
        <row r="559">
          <cell r="A559" t="str">
            <v>24B6020</v>
          </cell>
          <cell r="B559" t="str">
            <v>7155TK7X01</v>
          </cell>
          <cell r="C559" t="str">
            <v>Toner Cartridge</v>
          </cell>
          <cell r="D559" t="str">
            <v>Laser Toner/Print Cartridge</v>
          </cell>
          <cell r="E559">
            <v>94.05</v>
          </cell>
          <cell r="F559">
            <v>134.36</v>
          </cell>
        </row>
        <row r="560">
          <cell r="A560" t="str">
            <v>10N0376</v>
          </cell>
          <cell r="B560" t="str">
            <v>0027PT1M01</v>
          </cell>
          <cell r="C560" t="str">
            <v>#27 Moderate Use Colour Print Cartridge</v>
          </cell>
          <cell r="D560" t="str">
            <v>Inkjet Cartridges</v>
          </cell>
          <cell r="E560">
            <v>22.64</v>
          </cell>
          <cell r="F560">
            <v>32.34</v>
          </cell>
        </row>
        <row r="561">
          <cell r="A561" t="str">
            <v>10N0375</v>
          </cell>
          <cell r="B561" t="str">
            <v>0017PK1M01</v>
          </cell>
          <cell r="C561" t="str">
            <v>#17 Moderate Use Black Print Cartridge</v>
          </cell>
          <cell r="D561" t="str">
            <v>Inkjet Cartridges</v>
          </cell>
          <cell r="E561">
            <v>21.08</v>
          </cell>
          <cell r="F561">
            <v>30.11</v>
          </cell>
        </row>
        <row r="562">
          <cell r="A562" t="str">
            <v>2353758</v>
          </cell>
          <cell r="B562">
            <v>5062</v>
          </cell>
          <cell r="C562" t="str">
            <v>C792 1-Year Onsite Service Renewal, Next Business Day</v>
          </cell>
          <cell r="D562" t="str">
            <v>Extended Warranties</v>
          </cell>
          <cell r="E562">
            <v>318.28</v>
          </cell>
          <cell r="F562">
            <v>436</v>
          </cell>
        </row>
        <row r="563">
          <cell r="A563" t="str">
            <v>16J0837</v>
          </cell>
          <cell r="B563" t="str">
            <v>FOR060144</v>
          </cell>
          <cell r="C563" t="str">
            <v>MX6500e MFP Option Forms and Bar Code Card</v>
          </cell>
          <cell r="D563" t="str">
            <v>Application Cards / SIMMs</v>
          </cell>
          <cell r="E563">
            <v>314.3</v>
          </cell>
          <cell r="F563">
            <v>449</v>
          </cell>
        </row>
        <row r="564">
          <cell r="A564" t="str">
            <v>16J0838</v>
          </cell>
          <cell r="B564" t="str">
            <v>PRE160071</v>
          </cell>
          <cell r="C564" t="str">
            <v>MX6500e MFP Option Card for PRESCRIBE Emulation</v>
          </cell>
          <cell r="D564" t="str">
            <v>Application Cards / SIMMs</v>
          </cell>
          <cell r="E564">
            <v>174.3</v>
          </cell>
          <cell r="F564">
            <v>249</v>
          </cell>
        </row>
        <row r="565">
          <cell r="A565" t="str">
            <v>2353754</v>
          </cell>
          <cell r="B565">
            <v>5062</v>
          </cell>
          <cell r="C565" t="str">
            <v>C792 1-Year Onsite Service, Next Business Day</v>
          </cell>
          <cell r="D565" t="str">
            <v>Extended Warranties</v>
          </cell>
          <cell r="E565">
            <v>276.67</v>
          </cell>
          <cell r="F565">
            <v>379</v>
          </cell>
        </row>
        <row r="566">
          <cell r="A566" t="str">
            <v>2353755</v>
          </cell>
          <cell r="B566">
            <v>5062</v>
          </cell>
          <cell r="C566" t="str">
            <v>C792 2-Years Onsite Service, Next Business Day</v>
          </cell>
          <cell r="D566" t="str">
            <v>Extended Warranties</v>
          </cell>
          <cell r="E566">
            <v>502.97</v>
          </cell>
          <cell r="F566">
            <v>689</v>
          </cell>
        </row>
        <row r="567">
          <cell r="A567" t="str">
            <v>2353756</v>
          </cell>
          <cell r="B567">
            <v>5062</v>
          </cell>
          <cell r="C567" t="str">
            <v>C792 3-Years Onsite Service, Next Business Day</v>
          </cell>
          <cell r="D567" t="str">
            <v>Extended Warranties</v>
          </cell>
          <cell r="E567">
            <v>802.27</v>
          </cell>
          <cell r="F567">
            <v>1099</v>
          </cell>
        </row>
        <row r="568">
          <cell r="A568" t="str">
            <v>2353757</v>
          </cell>
          <cell r="B568">
            <v>5062</v>
          </cell>
          <cell r="C568" t="str">
            <v>C792 4-Years Onsite Service, Next Business Day</v>
          </cell>
          <cell r="D568" t="str">
            <v>Extended Warranties</v>
          </cell>
          <cell r="E568">
            <v>1021.27</v>
          </cell>
          <cell r="F568">
            <v>1399</v>
          </cell>
        </row>
        <row r="569">
          <cell r="A569" t="str">
            <v>2355972</v>
          </cell>
          <cell r="B569" t="str">
            <v>4063-832</v>
          </cell>
          <cell r="C569" t="str">
            <v>MS710 3-Year Onsite Service</v>
          </cell>
          <cell r="D569" t="str">
            <v>Extended Warranties</v>
          </cell>
          <cell r="E569">
            <v>340.18</v>
          </cell>
          <cell r="F569">
            <v>466</v>
          </cell>
        </row>
        <row r="570">
          <cell r="A570" t="str">
            <v>2355973</v>
          </cell>
          <cell r="B570" t="str">
            <v>4063-832</v>
          </cell>
          <cell r="C570" t="str">
            <v>MS710 4-Year Onsite Service</v>
          </cell>
          <cell r="D570" t="str">
            <v>Extended Warranties</v>
          </cell>
          <cell r="E570">
            <v>452.6</v>
          </cell>
          <cell r="F570">
            <v>620</v>
          </cell>
        </row>
        <row r="571">
          <cell r="A571" t="str">
            <v>2355970</v>
          </cell>
          <cell r="B571" t="str">
            <v>4063-832</v>
          </cell>
          <cell r="C571" t="str">
            <v>MS710 1-Year Onsite Service</v>
          </cell>
          <cell r="D571" t="str">
            <v>Extended Warranties</v>
          </cell>
          <cell r="E571">
            <v>103.66</v>
          </cell>
          <cell r="F571">
            <v>142</v>
          </cell>
        </row>
        <row r="572">
          <cell r="A572" t="str">
            <v>2355971</v>
          </cell>
          <cell r="B572" t="str">
            <v>4063-832</v>
          </cell>
          <cell r="C572" t="str">
            <v>MS710 2-Year Onsite Service</v>
          </cell>
          <cell r="D572" t="str">
            <v>Extended Warranties</v>
          </cell>
          <cell r="E572">
            <v>207.32</v>
          </cell>
          <cell r="F572">
            <v>284</v>
          </cell>
        </row>
        <row r="573">
          <cell r="A573" t="str">
            <v>2355974</v>
          </cell>
          <cell r="B573" t="str">
            <v>4063-832</v>
          </cell>
          <cell r="C573" t="str">
            <v>MS710 1-Year Onsite Service Renewal</v>
          </cell>
          <cell r="D573" t="str">
            <v>Extended Warranties</v>
          </cell>
          <cell r="E573">
            <v>132.86</v>
          </cell>
          <cell r="F573">
            <v>182</v>
          </cell>
        </row>
        <row r="574">
          <cell r="A574" t="str">
            <v>40X7563</v>
          </cell>
          <cell r="B574" t="str">
            <v>SPKM0003, 7525</v>
          </cell>
          <cell r="C574" t="str">
            <v>X543, X544 Fuser 220-240V</v>
          </cell>
          <cell r="D574" t="str">
            <v>Service Parts</v>
          </cell>
          <cell r="E574">
            <v>174.89</v>
          </cell>
          <cell r="F574">
            <v>249.84</v>
          </cell>
        </row>
        <row r="575">
          <cell r="A575" t="str">
            <v>24T8351</v>
          </cell>
          <cell r="B575" t="str">
            <v>XM7163x, 7463-696</v>
          </cell>
          <cell r="C575" t="str">
            <v>Lexmark XM7163x</v>
          </cell>
          <cell r="D575" t="str">
            <v>Mono MFP</v>
          </cell>
          <cell r="E575">
            <v>3601.14</v>
          </cell>
          <cell r="F575">
            <v>5144.49</v>
          </cell>
        </row>
        <row r="576">
          <cell r="A576" t="str">
            <v>24T8350</v>
          </cell>
          <cell r="B576" t="str">
            <v>XM7155x, 7463-496</v>
          </cell>
          <cell r="C576" t="str">
            <v>Lexmark XM7155x</v>
          </cell>
          <cell r="D576" t="str">
            <v>Mono MFP</v>
          </cell>
          <cell r="E576">
            <v>3119.86</v>
          </cell>
          <cell r="F576">
            <v>4456.94</v>
          </cell>
        </row>
        <row r="577">
          <cell r="A577" t="str">
            <v>24T8352</v>
          </cell>
          <cell r="B577" t="str">
            <v>XM7170x, 7463-896</v>
          </cell>
          <cell r="C577" t="str">
            <v>Lexmark XM7170x</v>
          </cell>
          <cell r="D577" t="str">
            <v>Mono MFP</v>
          </cell>
          <cell r="E577">
            <v>4083.36</v>
          </cell>
          <cell r="F577">
            <v>5833.37</v>
          </cell>
        </row>
        <row r="578">
          <cell r="A578" t="str">
            <v>2355025</v>
          </cell>
          <cell r="B578" t="str">
            <v>5026-5xx</v>
          </cell>
          <cell r="C578" t="str">
            <v>C748 2-Year Onsite Service, Next Business Day</v>
          </cell>
          <cell r="D578" t="str">
            <v>Extended Warranties</v>
          </cell>
          <cell r="E578">
            <v>301.49</v>
          </cell>
          <cell r="F578">
            <v>413</v>
          </cell>
        </row>
        <row r="579">
          <cell r="A579" t="str">
            <v>15M0985</v>
          </cell>
          <cell r="B579" t="str">
            <v>0020PT1S01</v>
          </cell>
          <cell r="C579" t="str">
            <v>#20 Colour Print Cartridge</v>
          </cell>
          <cell r="D579" t="str">
            <v>Inkjet Cartridges</v>
          </cell>
          <cell r="E579">
            <v>41.37</v>
          </cell>
          <cell r="F579">
            <v>59.1</v>
          </cell>
        </row>
        <row r="580">
          <cell r="A580" t="str">
            <v>2355194</v>
          </cell>
          <cell r="B580" t="str">
            <v>7463-636</v>
          </cell>
          <cell r="C580" t="str">
            <v>MX811 3-Years Onsite Service</v>
          </cell>
          <cell r="D580" t="str">
            <v>Extended Warranties</v>
          </cell>
          <cell r="E580">
            <v>1090.62</v>
          </cell>
          <cell r="F580">
            <v>1494</v>
          </cell>
        </row>
        <row r="581">
          <cell r="A581" t="str">
            <v>2355195</v>
          </cell>
          <cell r="B581" t="str">
            <v>7463-636</v>
          </cell>
          <cell r="C581" t="str">
            <v>MX811 4-Years Onsite Service</v>
          </cell>
          <cell r="D581" t="str">
            <v>Extended Warranties</v>
          </cell>
          <cell r="E581">
            <v>1394.3</v>
          </cell>
          <cell r="F581">
            <v>1910</v>
          </cell>
        </row>
        <row r="582">
          <cell r="A582" t="str">
            <v>2355196</v>
          </cell>
          <cell r="B582" t="str">
            <v>7463-636</v>
          </cell>
          <cell r="C582" t="str">
            <v>MX811 1-Year Onsite Service Renewal</v>
          </cell>
          <cell r="D582" t="str">
            <v>Extended Warranties</v>
          </cell>
          <cell r="E582">
            <v>525.6</v>
          </cell>
          <cell r="F582">
            <v>720</v>
          </cell>
        </row>
        <row r="583">
          <cell r="A583" t="str">
            <v>2355192</v>
          </cell>
          <cell r="B583" t="str">
            <v>7463-636</v>
          </cell>
          <cell r="C583" t="str">
            <v>MX811 1-Year Onsite Service</v>
          </cell>
          <cell r="D583" t="str">
            <v>Extended Warranties</v>
          </cell>
          <cell r="E583">
            <v>429.24</v>
          </cell>
          <cell r="F583">
            <v>588</v>
          </cell>
        </row>
        <row r="584">
          <cell r="A584" t="str">
            <v>2355193</v>
          </cell>
          <cell r="B584" t="str">
            <v>7463-636</v>
          </cell>
          <cell r="C584" t="str">
            <v>MX811 2-Years Onsite Service</v>
          </cell>
          <cell r="D584" t="str">
            <v>Extended Warranties</v>
          </cell>
          <cell r="E584">
            <v>740.95</v>
          </cell>
          <cell r="F584">
            <v>1015</v>
          </cell>
        </row>
        <row r="585">
          <cell r="A585" t="str">
            <v>18C0640</v>
          </cell>
          <cell r="B585" t="str">
            <v>0034PK1H01</v>
          </cell>
          <cell r="C585" t="str">
            <v>34XL Black High Yield Print Cartridge</v>
          </cell>
          <cell r="D585" t="str">
            <v>Inkjet Cartridges</v>
          </cell>
          <cell r="E585">
            <v>24.19</v>
          </cell>
          <cell r="F585">
            <v>34.56</v>
          </cell>
        </row>
        <row r="586">
          <cell r="A586" t="str">
            <v>24B5828</v>
          </cell>
          <cell r="B586" t="str">
            <v>C79XPC5X01</v>
          </cell>
          <cell r="C586" t="str">
            <v>CS796 Cyan Extra High Yield Return Program Print Cartridge</v>
          </cell>
          <cell r="D586" t="str">
            <v>Laser Toner/Print Cartridge</v>
          </cell>
          <cell r="E586">
            <v>275.88</v>
          </cell>
          <cell r="F586">
            <v>394.11</v>
          </cell>
        </row>
        <row r="587">
          <cell r="A587" t="str">
            <v>24B5829</v>
          </cell>
          <cell r="B587" t="str">
            <v>C79XPM5X01</v>
          </cell>
          <cell r="C587" t="str">
            <v>CS796 Magenta Extra High Yield Return Program Print Cartridge</v>
          </cell>
          <cell r="D587" t="str">
            <v>Laser Toner/Print Cartridge</v>
          </cell>
          <cell r="E587">
            <v>275.88</v>
          </cell>
          <cell r="F587">
            <v>394.11</v>
          </cell>
        </row>
        <row r="588">
          <cell r="A588" t="str">
            <v>2349454</v>
          </cell>
          <cell r="B588">
            <v>7510</v>
          </cell>
          <cell r="C588" t="str">
            <v>3 Year OnSite Repair Extended Warranty</v>
          </cell>
          <cell r="D588" t="str">
            <v>Extended Warranties</v>
          </cell>
          <cell r="E588">
            <v>7135.02</v>
          </cell>
          <cell r="F588">
            <v>9774</v>
          </cell>
        </row>
        <row r="589">
          <cell r="A589" t="str">
            <v>2349452</v>
          </cell>
          <cell r="B589">
            <v>7510</v>
          </cell>
          <cell r="C589" t="str">
            <v>1 Year OnSite Repair Extended Warranty</v>
          </cell>
          <cell r="D589" t="str">
            <v>Extended Warranties</v>
          </cell>
          <cell r="E589">
            <v>2542.59</v>
          </cell>
          <cell r="F589">
            <v>3483</v>
          </cell>
        </row>
        <row r="590">
          <cell r="A590" t="str">
            <v>2349453</v>
          </cell>
          <cell r="B590">
            <v>7510</v>
          </cell>
          <cell r="C590" t="str">
            <v>2 Year OnSite Repair Extended Warranty</v>
          </cell>
          <cell r="D590" t="str">
            <v>Extended Warranties</v>
          </cell>
          <cell r="E590">
            <v>4616.52</v>
          </cell>
          <cell r="F590">
            <v>6324</v>
          </cell>
        </row>
        <row r="591">
          <cell r="A591" t="str">
            <v>40G0470</v>
          </cell>
          <cell r="B591" t="str">
            <v>MS812dtn, 4063-630</v>
          </cell>
          <cell r="C591" t="str">
            <v>Lexmark MS812dtn</v>
          </cell>
          <cell r="D591" t="str">
            <v>Mono Laser Printers</v>
          </cell>
          <cell r="E591">
            <v>1805.3</v>
          </cell>
          <cell r="F591">
            <v>2579</v>
          </cell>
        </row>
        <row r="592">
          <cell r="A592" t="str">
            <v>16M1793</v>
          </cell>
          <cell r="B592" t="str">
            <v>7462-091</v>
          </cell>
          <cell r="C592" t="str">
            <v>Lexmark XS651de</v>
          </cell>
          <cell r="D592" t="str">
            <v>Mono MFP</v>
          </cell>
          <cell r="E592">
            <v>1241.74</v>
          </cell>
          <cell r="F592">
            <v>1773.91</v>
          </cell>
        </row>
        <row r="593">
          <cell r="A593" t="str">
            <v>1021241</v>
          </cell>
          <cell r="B593" t="str">
            <v>FON060069</v>
          </cell>
          <cell r="C593" t="str">
            <v>Simplified Chinese Font Card</v>
          </cell>
          <cell r="D593" t="str">
            <v>Memory</v>
          </cell>
          <cell r="E593">
            <v>220</v>
          </cell>
          <cell r="F593">
            <v>314.29</v>
          </cell>
        </row>
        <row r="594">
          <cell r="A594" t="str">
            <v>2354751</v>
          </cell>
          <cell r="B594" t="str">
            <v>4448-301, 4448-30E</v>
          </cell>
          <cell r="C594" t="str">
            <v>S315 2-Year Exchange Service</v>
          </cell>
          <cell r="D594" t="str">
            <v>Extended Warranties</v>
          </cell>
          <cell r="E594">
            <v>18.98</v>
          </cell>
          <cell r="F594">
            <v>26</v>
          </cell>
        </row>
        <row r="595">
          <cell r="A595" t="str">
            <v>2354750</v>
          </cell>
          <cell r="B595" t="str">
            <v>4448-301, 4448-30E</v>
          </cell>
          <cell r="C595" t="str">
            <v>S315 1-Year Exchange Service</v>
          </cell>
          <cell r="D595" t="str">
            <v>Extended Warranties</v>
          </cell>
          <cell r="E595">
            <v>11.68</v>
          </cell>
          <cell r="F595">
            <v>16</v>
          </cell>
        </row>
        <row r="596">
          <cell r="A596" t="str">
            <v>2354752</v>
          </cell>
          <cell r="B596" t="str">
            <v>4448-301, 4448-30E</v>
          </cell>
          <cell r="C596" t="str">
            <v>S315 3-Year Exchange Service</v>
          </cell>
          <cell r="D596" t="str">
            <v>Extended Warranties</v>
          </cell>
          <cell r="E596">
            <v>29.93</v>
          </cell>
          <cell r="F596">
            <v>41</v>
          </cell>
        </row>
        <row r="597">
          <cell r="A597" t="str">
            <v>28C0500</v>
          </cell>
          <cell r="B597" t="str">
            <v>CX310n, 7527-211</v>
          </cell>
          <cell r="C597" t="str">
            <v>Lexmark CX310n</v>
          </cell>
          <cell r="D597" t="str">
            <v>Colour MFP</v>
          </cell>
          <cell r="E597">
            <v>454.3</v>
          </cell>
          <cell r="F597">
            <v>649</v>
          </cell>
        </row>
        <row r="598">
          <cell r="A598" t="str">
            <v>34T5120</v>
          </cell>
          <cell r="B598" t="str">
            <v>FOR060127</v>
          </cell>
          <cell r="C598" t="str">
            <v>X746, X748 Forms and Bar Code Card</v>
          </cell>
          <cell r="D598" t="str">
            <v>Application Cards / SIMMs</v>
          </cell>
          <cell r="E598">
            <v>314.3</v>
          </cell>
          <cell r="F598">
            <v>449</v>
          </cell>
        </row>
        <row r="599">
          <cell r="A599" t="str">
            <v>34T5121</v>
          </cell>
          <cell r="B599" t="str">
            <v>IPD090070</v>
          </cell>
          <cell r="C599" t="str">
            <v>X746, X748 Card for IPDS</v>
          </cell>
          <cell r="D599" t="str">
            <v>Application Cards / SIMMs</v>
          </cell>
          <cell r="E599">
            <v>769.3</v>
          </cell>
          <cell r="F599">
            <v>1099</v>
          </cell>
        </row>
        <row r="600">
          <cell r="A600" t="str">
            <v>34T5122</v>
          </cell>
          <cell r="B600" t="str">
            <v>PRE160055</v>
          </cell>
          <cell r="C600" t="str">
            <v>X746, X748 Card for PRESCRIBE Emulation</v>
          </cell>
          <cell r="D600" t="str">
            <v>Application Cards / SIMMs</v>
          </cell>
          <cell r="E600">
            <v>174.3</v>
          </cell>
          <cell r="F600">
            <v>249</v>
          </cell>
        </row>
        <row r="601">
          <cell r="A601" t="str">
            <v>34T5123</v>
          </cell>
          <cell r="B601" t="str">
            <v>XS748de, 7526-779</v>
          </cell>
          <cell r="C601" t="str">
            <v>Lexmark XS748de</v>
          </cell>
          <cell r="D601" t="str">
            <v>Colour MFP</v>
          </cell>
          <cell r="E601">
            <v>1595.18</v>
          </cell>
          <cell r="F601">
            <v>2278.83</v>
          </cell>
        </row>
        <row r="602">
          <cell r="A602" t="str">
            <v>16J0300</v>
          </cell>
          <cell r="B602" t="str">
            <v>MX6500e, 4036-310</v>
          </cell>
          <cell r="C602" t="str">
            <v>Lexmark MX6500e Multifunction Option</v>
          </cell>
          <cell r="D602" t="str">
            <v>Multifunction Options</v>
          </cell>
          <cell r="E602">
            <v>2526.3</v>
          </cell>
          <cell r="F602">
            <v>3609</v>
          </cell>
        </row>
        <row r="603">
          <cell r="A603" t="str">
            <v>35S2992</v>
          </cell>
          <cell r="B603" t="str">
            <v>FOR060134</v>
          </cell>
          <cell r="C603" t="str">
            <v>MS510dn, MS610dn Forms and Bar Code Card</v>
          </cell>
          <cell r="D603" t="str">
            <v>Application Cards / SIMMs</v>
          </cell>
          <cell r="E603">
            <v>314.3</v>
          </cell>
          <cell r="F603">
            <v>449</v>
          </cell>
        </row>
        <row r="604">
          <cell r="A604" t="str">
            <v>35S2993</v>
          </cell>
          <cell r="B604" t="str">
            <v>IPD090077</v>
          </cell>
          <cell r="C604" t="str">
            <v>MS510dn, MS610dn Card for IPDS</v>
          </cell>
          <cell r="D604" t="str">
            <v>Application Cards / SIMMs</v>
          </cell>
          <cell r="E604">
            <v>489.3</v>
          </cell>
          <cell r="F604">
            <v>699</v>
          </cell>
        </row>
        <row r="605">
          <cell r="A605" t="str">
            <v>35S2994</v>
          </cell>
          <cell r="B605" t="str">
            <v>PRE160062</v>
          </cell>
          <cell r="C605" t="str">
            <v>MS510dn, MS610dn Card for PRESCRIBE Emulation</v>
          </cell>
          <cell r="D605" t="str">
            <v>Application Cards / SIMMs</v>
          </cell>
          <cell r="E605">
            <v>174.3</v>
          </cell>
          <cell r="F605">
            <v>249</v>
          </cell>
        </row>
        <row r="606">
          <cell r="A606" t="str">
            <v>30G0849</v>
          </cell>
          <cell r="B606" t="str">
            <v>DRW040026</v>
          </cell>
          <cell r="C606" t="str">
            <v>T65x, X651, X652, X654, X656 550-Sheet Lockable Drawer</v>
          </cell>
          <cell r="D606" t="str">
            <v>Paper Handling</v>
          </cell>
          <cell r="E606">
            <v>305</v>
          </cell>
          <cell r="F606">
            <v>435.71</v>
          </cell>
        </row>
        <row r="607">
          <cell r="A607" t="str">
            <v>41HT005</v>
          </cell>
          <cell r="B607" t="str">
            <v>C748dte, 5026-531, 5026-530</v>
          </cell>
          <cell r="C607" t="str">
            <v>Lexmark C748dte Gov HV</v>
          </cell>
          <cell r="D607" t="str">
            <v>Colour Laser Printers</v>
          </cell>
          <cell r="E607">
            <v>1633.1</v>
          </cell>
          <cell r="F607">
            <v>2333</v>
          </cell>
        </row>
        <row r="608">
          <cell r="A608" t="str">
            <v>2350908</v>
          </cell>
          <cell r="B608">
            <v>7014</v>
          </cell>
          <cell r="C608" t="str">
            <v>3 Year Onsite Extended Warranty, Next Business Day</v>
          </cell>
          <cell r="D608" t="str">
            <v>Extended Warranties</v>
          </cell>
          <cell r="E608">
            <v>838.77</v>
          </cell>
          <cell r="F608">
            <v>1149</v>
          </cell>
        </row>
        <row r="609">
          <cell r="A609" t="str">
            <v>2354242</v>
          </cell>
          <cell r="B609" t="str">
            <v>7558-036</v>
          </cell>
          <cell r="C609" t="str">
            <v>X950 Install, De-Install Service</v>
          </cell>
          <cell r="D609" t="str">
            <v>Installation Service</v>
          </cell>
          <cell r="E609">
            <v>0.01</v>
          </cell>
          <cell r="F609">
            <v>0.01</v>
          </cell>
        </row>
        <row r="610">
          <cell r="A610" t="str">
            <v>2354932</v>
          </cell>
          <cell r="B610" t="str">
            <v>25xx-500, 25xx-510</v>
          </cell>
          <cell r="C610" t="str">
            <v>1-Year Onsite Service Renewal, Next Business Day</v>
          </cell>
          <cell r="D610" t="str">
            <v>Extended Warranties</v>
          </cell>
          <cell r="E610">
            <v>109.5</v>
          </cell>
          <cell r="F610">
            <v>150</v>
          </cell>
        </row>
        <row r="611">
          <cell r="A611" t="str">
            <v>2350906</v>
          </cell>
          <cell r="B611">
            <v>7014</v>
          </cell>
          <cell r="C611" t="str">
            <v>1 Year Onsite Extended Warranty, Next Business Day</v>
          </cell>
          <cell r="D611" t="str">
            <v>Extended Warranties</v>
          </cell>
          <cell r="E611">
            <v>300.03</v>
          </cell>
          <cell r="F611">
            <v>411</v>
          </cell>
        </row>
        <row r="612">
          <cell r="A612" t="str">
            <v>2350907</v>
          </cell>
          <cell r="B612">
            <v>7014</v>
          </cell>
          <cell r="C612" t="str">
            <v>2 Year Onsite Extended Warranty, Next Business Day</v>
          </cell>
          <cell r="D612" t="str">
            <v>Extended Warranties</v>
          </cell>
          <cell r="E612">
            <v>546.77</v>
          </cell>
          <cell r="F612">
            <v>749</v>
          </cell>
        </row>
        <row r="613">
          <cell r="A613" t="str">
            <v>2355879</v>
          </cell>
          <cell r="B613" t="str">
            <v>4063-4x0</v>
          </cell>
          <cell r="C613" t="str">
            <v>MS811 2-Years Onsite Service</v>
          </cell>
          <cell r="D613" t="str">
            <v>Extended Warranties</v>
          </cell>
          <cell r="E613">
            <v>208.78</v>
          </cell>
          <cell r="F613">
            <v>286</v>
          </cell>
        </row>
        <row r="614">
          <cell r="A614" t="str">
            <v>27S2100</v>
          </cell>
          <cell r="B614" t="str">
            <v>DRW040041</v>
          </cell>
          <cell r="C614" t="str">
            <v>550-Sheet Drawer</v>
          </cell>
          <cell r="D614" t="str">
            <v>Paper Handling</v>
          </cell>
          <cell r="E614">
            <v>254</v>
          </cell>
          <cell r="F614">
            <v>362.86</v>
          </cell>
        </row>
        <row r="615">
          <cell r="A615" t="str">
            <v>2356065</v>
          </cell>
          <cell r="B615" t="str">
            <v>7015-470</v>
          </cell>
          <cell r="C615" t="str">
            <v>MX410 3-Years Exchange Service</v>
          </cell>
          <cell r="D615" t="str">
            <v>Extended Warranties</v>
          </cell>
          <cell r="E615">
            <v>239.44</v>
          </cell>
          <cell r="F615">
            <v>328</v>
          </cell>
        </row>
        <row r="616">
          <cell r="A616" t="str">
            <v>2356064</v>
          </cell>
          <cell r="B616" t="str">
            <v>7015-470</v>
          </cell>
          <cell r="C616" t="str">
            <v>MX410 2-Years Exchange Service</v>
          </cell>
          <cell r="D616" t="str">
            <v>Extended Warranties</v>
          </cell>
          <cell r="E616">
            <v>145.27</v>
          </cell>
          <cell r="F616">
            <v>199</v>
          </cell>
        </row>
        <row r="617">
          <cell r="A617" t="str">
            <v>2356067</v>
          </cell>
          <cell r="B617" t="str">
            <v>7015-470</v>
          </cell>
          <cell r="C617" t="str">
            <v>MX410 1-Year Exchange Service Renewal</v>
          </cell>
          <cell r="D617" t="str">
            <v>Extended Warranties</v>
          </cell>
          <cell r="E617">
            <v>102.93</v>
          </cell>
          <cell r="F617">
            <v>141</v>
          </cell>
        </row>
        <row r="618">
          <cell r="A618" t="str">
            <v>2356066</v>
          </cell>
          <cell r="B618" t="str">
            <v>7015-470</v>
          </cell>
          <cell r="C618" t="str">
            <v>MX410 4-Years Exchange Service</v>
          </cell>
          <cell r="D618" t="str">
            <v>Extended Warranties</v>
          </cell>
          <cell r="E618">
            <v>364.27</v>
          </cell>
          <cell r="F618">
            <v>499</v>
          </cell>
        </row>
        <row r="619">
          <cell r="A619" t="str">
            <v>2356061</v>
          </cell>
          <cell r="B619" t="str">
            <v>7015-270</v>
          </cell>
          <cell r="C619" t="str">
            <v>MX310 Upgrade to Onsite Service</v>
          </cell>
          <cell r="D619" t="str">
            <v>Extended Warranties</v>
          </cell>
          <cell r="E619">
            <v>43.07</v>
          </cell>
          <cell r="F619">
            <v>59</v>
          </cell>
        </row>
        <row r="620">
          <cell r="A620" t="str">
            <v>2356063</v>
          </cell>
          <cell r="B620" t="str">
            <v>7015-470</v>
          </cell>
          <cell r="C620" t="str">
            <v>MX410 1-Year Exchange Service</v>
          </cell>
          <cell r="D620" t="str">
            <v>Extended Warranties</v>
          </cell>
          <cell r="E620">
            <v>72.27</v>
          </cell>
          <cell r="F620">
            <v>99</v>
          </cell>
        </row>
        <row r="621">
          <cell r="A621" t="str">
            <v>2354801</v>
          </cell>
          <cell r="B621" t="str">
            <v>4449-701, 4449-70E</v>
          </cell>
          <cell r="C621" t="str">
            <v>Pro715 4-Year Exchange</v>
          </cell>
          <cell r="D621" t="str">
            <v>Extended Warranties</v>
          </cell>
          <cell r="E621">
            <v>76.65</v>
          </cell>
          <cell r="F621">
            <v>105</v>
          </cell>
        </row>
        <row r="622">
          <cell r="A622" t="str">
            <v>2354800</v>
          </cell>
          <cell r="B622" t="str">
            <v>4449-701, 4449-70E</v>
          </cell>
          <cell r="C622" t="str">
            <v>Pro715 3-Year Exchange</v>
          </cell>
          <cell r="D622" t="str">
            <v>Extended Warranties</v>
          </cell>
          <cell r="E622">
            <v>49.64</v>
          </cell>
          <cell r="F622">
            <v>68</v>
          </cell>
        </row>
        <row r="623">
          <cell r="A623" t="str">
            <v>2350834</v>
          </cell>
          <cell r="B623">
            <v>7526</v>
          </cell>
          <cell r="C623" t="str">
            <v>1-Year Onsite Extended Warranty, Next Business Day</v>
          </cell>
          <cell r="D623" t="str">
            <v>Extended Warranties</v>
          </cell>
          <cell r="E623">
            <v>500.78</v>
          </cell>
          <cell r="F623">
            <v>686</v>
          </cell>
        </row>
        <row r="624">
          <cell r="A624" t="str">
            <v>2350835</v>
          </cell>
          <cell r="B624">
            <v>7526</v>
          </cell>
          <cell r="C624" t="str">
            <v>2-Years Onsite Extended Warranty, Next Business Day</v>
          </cell>
          <cell r="D624" t="str">
            <v>Extended Warranties</v>
          </cell>
          <cell r="E624">
            <v>911.77</v>
          </cell>
          <cell r="F624">
            <v>1249</v>
          </cell>
        </row>
        <row r="625">
          <cell r="A625" t="str">
            <v>2350836</v>
          </cell>
          <cell r="B625">
            <v>7526</v>
          </cell>
          <cell r="C625" t="str">
            <v>3-Years Onsite Extended Warranty, Next Business Day</v>
          </cell>
          <cell r="D625" t="str">
            <v>Extended Warranties</v>
          </cell>
          <cell r="E625">
            <v>1362.91</v>
          </cell>
          <cell r="F625">
            <v>1867</v>
          </cell>
        </row>
        <row r="626">
          <cell r="A626" t="str">
            <v>52D0H07</v>
          </cell>
          <cell r="B626" t="str">
            <v>052XTK0H01</v>
          </cell>
          <cell r="C626" t="str">
            <v>520H7 High Yield Return Program Toner Cartridge for Duplex Labels</v>
          </cell>
          <cell r="D626" t="str">
            <v>Laser Toner/Print Cartridge</v>
          </cell>
          <cell r="E626">
            <v>336.7</v>
          </cell>
          <cell r="F626">
            <v>481</v>
          </cell>
        </row>
        <row r="627">
          <cell r="A627" t="str">
            <v>27X0130</v>
          </cell>
          <cell r="B627" t="str">
            <v>4034-97W, WIR000010</v>
          </cell>
          <cell r="C627" t="str">
            <v>MarkNet N8352 802.11b/g/n Wireless Print Server Kit</v>
          </cell>
          <cell r="D627" t="str">
            <v>Connectivity</v>
          </cell>
          <cell r="E627">
            <v>41.3</v>
          </cell>
          <cell r="F627">
            <v>59</v>
          </cell>
        </row>
        <row r="628">
          <cell r="A628" t="str">
            <v>24B6035</v>
          </cell>
          <cell r="B628" t="str">
            <v>1145TK7X01</v>
          </cell>
          <cell r="C628" t="str">
            <v>M1145, XM1145 Toner Cartridge</v>
          </cell>
          <cell r="D628" t="str">
            <v>Laser Toner/Print Cartridge</v>
          </cell>
          <cell r="E628">
            <v>138.99</v>
          </cell>
          <cell r="F628">
            <v>198.55</v>
          </cell>
        </row>
        <row r="629">
          <cell r="A629" t="str">
            <v>16M1100</v>
          </cell>
          <cell r="B629" t="str">
            <v>DRW040029</v>
          </cell>
          <cell r="C629" t="str">
            <v>X658 550-Sheet Drawer</v>
          </cell>
          <cell r="D629" t="str">
            <v>Paper Handling</v>
          </cell>
          <cell r="E629">
            <v>255</v>
          </cell>
          <cell r="F629">
            <v>364.29</v>
          </cell>
        </row>
        <row r="630">
          <cell r="A630" t="str">
            <v>35S5700</v>
          </cell>
          <cell r="B630" t="str">
            <v>MX310dn, 7015-270</v>
          </cell>
          <cell r="C630" t="str">
            <v>Lexmark MX310dn</v>
          </cell>
          <cell r="D630" t="str">
            <v>Mono MFP</v>
          </cell>
          <cell r="E630">
            <v>363.3</v>
          </cell>
          <cell r="F630">
            <v>519</v>
          </cell>
        </row>
        <row r="631">
          <cell r="A631" t="str">
            <v>35S5701</v>
          </cell>
          <cell r="B631" t="str">
            <v>MX410de, 7015-470</v>
          </cell>
          <cell r="C631" t="str">
            <v>Lexmark MX410de</v>
          </cell>
          <cell r="D631" t="str">
            <v>Mono MFP</v>
          </cell>
          <cell r="E631">
            <v>545.3</v>
          </cell>
          <cell r="F631">
            <v>779</v>
          </cell>
        </row>
        <row r="632">
          <cell r="A632" t="str">
            <v>35S5705</v>
          </cell>
          <cell r="B632" t="str">
            <v>XM1145, 7015-679</v>
          </cell>
          <cell r="C632" t="str">
            <v>Lexmark XM1145</v>
          </cell>
          <cell r="D632" t="str">
            <v>Mono MFP</v>
          </cell>
          <cell r="E632">
            <v>712.52</v>
          </cell>
          <cell r="F632">
            <v>1017.89</v>
          </cell>
        </row>
        <row r="633">
          <cell r="A633" t="str">
            <v>27X0225</v>
          </cell>
          <cell r="B633" t="str">
            <v>4034-98W, PRS160099</v>
          </cell>
          <cell r="C633" t="str">
            <v>MarkNet N8350 802.11b/g/n Wireless Print Server</v>
          </cell>
          <cell r="D633" t="str">
            <v>Connectivity</v>
          </cell>
          <cell r="E633">
            <v>167.3</v>
          </cell>
          <cell r="F633">
            <v>239</v>
          </cell>
        </row>
        <row r="634">
          <cell r="A634" t="str">
            <v>14F0037</v>
          </cell>
          <cell r="B634" t="str">
            <v>4034-920, PRS160040</v>
          </cell>
          <cell r="C634" t="str">
            <v>MarkNet&amp;#8482; N8020 Gigabit Ethernet Print Server</v>
          </cell>
          <cell r="D634" t="str">
            <v>Connectivity</v>
          </cell>
          <cell r="E634">
            <v>125</v>
          </cell>
          <cell r="F634">
            <v>178.57</v>
          </cell>
        </row>
        <row r="635">
          <cell r="A635" t="str">
            <v>3056847</v>
          </cell>
          <cell r="B635" t="str">
            <v>DRW040136</v>
          </cell>
          <cell r="C635" t="str">
            <v>Pro901 150-Sheet Paper Tray</v>
          </cell>
          <cell r="D635" t="str">
            <v>Paper Handling</v>
          </cell>
          <cell r="E635">
            <v>69.99</v>
          </cell>
          <cell r="F635">
            <v>82.83</v>
          </cell>
        </row>
        <row r="636">
          <cell r="A636" t="str">
            <v>2356084</v>
          </cell>
          <cell r="B636" t="str">
            <v>5027-2x0</v>
          </cell>
          <cell r="C636" t="str">
            <v>CS310 1-Year Onsite Service Renewal</v>
          </cell>
          <cell r="D636" t="str">
            <v>Extended Warranties</v>
          </cell>
          <cell r="E636">
            <v>77.38</v>
          </cell>
          <cell r="F636">
            <v>106</v>
          </cell>
        </row>
        <row r="637">
          <cell r="A637" t="str">
            <v>2356083</v>
          </cell>
          <cell r="B637" t="str">
            <v>5027-2x0</v>
          </cell>
          <cell r="C637" t="str">
            <v>CS310 4-Years Onsite Service</v>
          </cell>
          <cell r="D637" t="str">
            <v>Extended Warranties</v>
          </cell>
          <cell r="E637">
            <v>206.59</v>
          </cell>
          <cell r="F637">
            <v>283</v>
          </cell>
        </row>
        <row r="638">
          <cell r="A638" t="str">
            <v>2356082</v>
          </cell>
          <cell r="B638" t="str">
            <v>5027-2x0</v>
          </cell>
          <cell r="C638" t="str">
            <v>CS310 3-Years Onsite Service</v>
          </cell>
          <cell r="D638" t="str">
            <v>Extended Warranties</v>
          </cell>
          <cell r="E638">
            <v>138.7</v>
          </cell>
          <cell r="F638">
            <v>190</v>
          </cell>
        </row>
        <row r="639">
          <cell r="A639" t="str">
            <v>2356081</v>
          </cell>
          <cell r="B639" t="str">
            <v>5027-2x0</v>
          </cell>
          <cell r="C639" t="str">
            <v>CS310 2-Years Onsite Service</v>
          </cell>
          <cell r="D639" t="str">
            <v>Extended Warranties</v>
          </cell>
          <cell r="E639">
            <v>92.71</v>
          </cell>
          <cell r="F639">
            <v>127</v>
          </cell>
        </row>
        <row r="640">
          <cell r="A640" t="str">
            <v>2356080</v>
          </cell>
          <cell r="B640" t="str">
            <v>5027-2x0</v>
          </cell>
          <cell r="C640" t="str">
            <v>CS310 1-Year Onsite Service</v>
          </cell>
          <cell r="D640" t="str">
            <v>Extended Warranties</v>
          </cell>
          <cell r="E640">
            <v>48.18</v>
          </cell>
          <cell r="F640">
            <v>66</v>
          </cell>
        </row>
        <row r="641">
          <cell r="A641" t="str">
            <v>MS00837</v>
          </cell>
          <cell r="B641" t="str">
            <v>7526-295</v>
          </cell>
          <cell r="C641" t="str">
            <v>Lexmark XS734de</v>
          </cell>
          <cell r="D641" t="str">
            <v>Colour MFP</v>
          </cell>
          <cell r="E641">
            <v>1276.52</v>
          </cell>
          <cell r="F641">
            <v>1823.6</v>
          </cell>
        </row>
        <row r="642">
          <cell r="A642" t="str">
            <v>1382100</v>
          </cell>
          <cell r="B642" t="str">
            <v>4049PK1S01</v>
          </cell>
          <cell r="C642" t="str">
            <v>Optra Print Cartridge</v>
          </cell>
          <cell r="D642" t="str">
            <v>Laser Toner/Print Cartridge</v>
          </cell>
          <cell r="E642">
            <v>251</v>
          </cell>
          <cell r="F642">
            <v>358.57</v>
          </cell>
        </row>
        <row r="643">
          <cell r="A643" t="str">
            <v>40X7713</v>
          </cell>
          <cell r="B643" t="str">
            <v>4063-83x</v>
          </cell>
          <cell r="C643" t="str">
            <v>Separation Roller</v>
          </cell>
          <cell r="D643" t="str">
            <v>User Replaceable Parts</v>
          </cell>
          <cell r="E643">
            <v>10.09</v>
          </cell>
          <cell r="F643">
            <v>14.42</v>
          </cell>
        </row>
        <row r="644">
          <cell r="A644" t="str">
            <v>40X0398</v>
          </cell>
          <cell r="B644" t="str">
            <v>SPKM0002, 7500</v>
          </cell>
          <cell r="C644" t="str">
            <v>X850e, X852e, X854e Fuser Maintenance Kit HV</v>
          </cell>
          <cell r="D644" t="str">
            <v>User Replaceable Parts</v>
          </cell>
          <cell r="E644">
            <v>353.3</v>
          </cell>
          <cell r="F644">
            <v>504.72</v>
          </cell>
        </row>
        <row r="645">
          <cell r="A645" t="str">
            <v>52D0X07</v>
          </cell>
          <cell r="B645" t="str">
            <v>052XTK0X01</v>
          </cell>
          <cell r="C645" t="str">
            <v>520X7 Extra High Yield Return Program Toner Cartridge for Duplex Labels</v>
          </cell>
          <cell r="D645" t="str">
            <v>Laser Toner/Print Cartridge</v>
          </cell>
          <cell r="E645">
            <v>417.2</v>
          </cell>
          <cell r="F645">
            <v>596</v>
          </cell>
        </row>
        <row r="646">
          <cell r="A646" t="str">
            <v>2355693</v>
          </cell>
          <cell r="B646" t="str">
            <v>4514-4x0</v>
          </cell>
          <cell r="C646" t="str">
            <v>MS410 Upgrade to Onsite Service</v>
          </cell>
          <cell r="D646" t="str">
            <v>Extended Warranties</v>
          </cell>
          <cell r="E646">
            <v>14.6</v>
          </cell>
          <cell r="F646">
            <v>20</v>
          </cell>
        </row>
        <row r="647">
          <cell r="A647" t="str">
            <v>2355690</v>
          </cell>
          <cell r="B647" t="str">
            <v>4514-4x0</v>
          </cell>
          <cell r="C647" t="str">
            <v>MS410 1-Year Exchange Service Renewal</v>
          </cell>
          <cell r="D647" t="str">
            <v>Extended Warranties</v>
          </cell>
          <cell r="E647">
            <v>36.5</v>
          </cell>
          <cell r="F647">
            <v>50</v>
          </cell>
        </row>
        <row r="648">
          <cell r="A648" t="str">
            <v>2355697</v>
          </cell>
          <cell r="B648" t="str">
            <v>4514-4x0</v>
          </cell>
          <cell r="C648" t="str">
            <v>MS410 4-Years Onsite Service</v>
          </cell>
          <cell r="D648" t="str">
            <v>Extended Warranties</v>
          </cell>
          <cell r="E648">
            <v>184.69</v>
          </cell>
          <cell r="F648">
            <v>253</v>
          </cell>
        </row>
        <row r="649">
          <cell r="A649" t="str">
            <v>2355696</v>
          </cell>
          <cell r="B649" t="str">
            <v>4514-4x0</v>
          </cell>
          <cell r="C649" t="str">
            <v>MS410 3-Years Onsite Service</v>
          </cell>
          <cell r="D649" t="str">
            <v>Extended Warranties</v>
          </cell>
          <cell r="E649">
            <v>124.1</v>
          </cell>
          <cell r="F649">
            <v>170</v>
          </cell>
        </row>
        <row r="650">
          <cell r="A650" t="str">
            <v>2355695</v>
          </cell>
          <cell r="B650" t="str">
            <v>4514-4x0</v>
          </cell>
          <cell r="C650" t="str">
            <v>MS410 2-Years Onsite Service</v>
          </cell>
          <cell r="D650" t="str">
            <v>Extended Warranties</v>
          </cell>
          <cell r="E650">
            <v>80.3</v>
          </cell>
          <cell r="F650">
            <v>110</v>
          </cell>
        </row>
        <row r="651">
          <cell r="A651" t="str">
            <v>2355694</v>
          </cell>
          <cell r="B651" t="str">
            <v>4514-4x0</v>
          </cell>
          <cell r="C651" t="str">
            <v>MS410 1-Year Onsite Service</v>
          </cell>
          <cell r="D651" t="str">
            <v>Extended Warranties</v>
          </cell>
          <cell r="E651">
            <v>43.8</v>
          </cell>
          <cell r="F651">
            <v>60</v>
          </cell>
        </row>
        <row r="652">
          <cell r="A652" t="str">
            <v>2355698</v>
          </cell>
          <cell r="B652" t="str">
            <v>4514-4x0</v>
          </cell>
          <cell r="C652" t="str">
            <v>MS410 1-Year Onsite Service Renewal</v>
          </cell>
          <cell r="D652" t="str">
            <v>Extended Warranties</v>
          </cell>
          <cell r="E652">
            <v>51.1</v>
          </cell>
          <cell r="F652">
            <v>70</v>
          </cell>
        </row>
        <row r="653">
          <cell r="A653" t="str">
            <v>18C0650</v>
          </cell>
          <cell r="B653" t="str">
            <v>0035PT1H01</v>
          </cell>
          <cell r="C653" t="str">
            <v>35XL Colour High Yield Print Cartridge</v>
          </cell>
          <cell r="D653" t="str">
            <v>Inkjet Cartridges</v>
          </cell>
          <cell r="E653">
            <v>30.44</v>
          </cell>
          <cell r="F653">
            <v>43.48</v>
          </cell>
        </row>
        <row r="654">
          <cell r="A654" t="str">
            <v>24B5850</v>
          </cell>
          <cell r="B654" t="str">
            <v>E462TK5X01</v>
          </cell>
          <cell r="C654" t="str">
            <v>ES460, XS463 Extra High Yield Return Program Toner Cartridge</v>
          </cell>
          <cell r="D654" t="str">
            <v>Laser Toner/Print Cartridge</v>
          </cell>
          <cell r="E654">
            <v>117.04</v>
          </cell>
          <cell r="F654">
            <v>167.2</v>
          </cell>
        </row>
        <row r="655">
          <cell r="A655" t="str">
            <v>2349601</v>
          </cell>
          <cell r="B655" t="str">
            <v>25xx-100, 25xx-110</v>
          </cell>
          <cell r="C655" t="str">
            <v>1 Year Exchange Extended Warranty</v>
          </cell>
          <cell r="D655" t="str">
            <v>Extended Warranties</v>
          </cell>
          <cell r="E655">
            <v>54.75</v>
          </cell>
          <cell r="F655">
            <v>75</v>
          </cell>
        </row>
        <row r="656">
          <cell r="A656" t="str">
            <v>2349602</v>
          </cell>
          <cell r="B656" t="str">
            <v>25xx-100, 25xx-110</v>
          </cell>
          <cell r="C656" t="str">
            <v>2 Year Exchange Extended Warranty</v>
          </cell>
          <cell r="D656" t="str">
            <v>Extended Warranties</v>
          </cell>
          <cell r="E656">
            <v>73</v>
          </cell>
          <cell r="F656">
            <v>100</v>
          </cell>
        </row>
        <row r="657">
          <cell r="A657" t="str">
            <v>21J0579</v>
          </cell>
          <cell r="B657" t="str">
            <v>IPD090013</v>
          </cell>
          <cell r="C657" t="str">
            <v>X782e Card for IPDS and SCS/TNe</v>
          </cell>
          <cell r="D657" t="str">
            <v>Application Cards / SIMMs</v>
          </cell>
          <cell r="E657">
            <v>719</v>
          </cell>
          <cell r="F657">
            <v>1027.14</v>
          </cell>
        </row>
        <row r="658">
          <cell r="A658" t="str">
            <v>2355031</v>
          </cell>
          <cell r="B658" t="str">
            <v>5026-5xx</v>
          </cell>
          <cell r="C658" t="str">
            <v>C748 Install, De-Install Service</v>
          </cell>
          <cell r="D658" t="str">
            <v>Installation Service</v>
          </cell>
          <cell r="E658">
            <v>0.01</v>
          </cell>
          <cell r="F658">
            <v>0.01</v>
          </cell>
        </row>
        <row r="659">
          <cell r="A659" t="str">
            <v>1021092</v>
          </cell>
          <cell r="B659" t="str">
            <v>SER190005</v>
          </cell>
          <cell r="C659" t="str">
            <v>RS-232C Serial Interface Card</v>
          </cell>
          <cell r="D659" t="str">
            <v>Connectivity</v>
          </cell>
          <cell r="E659">
            <v>112</v>
          </cell>
          <cell r="F659">
            <v>160</v>
          </cell>
        </row>
        <row r="660">
          <cell r="A660" t="str">
            <v>19Z0187</v>
          </cell>
          <cell r="B660" t="str">
            <v>XS860de4, 7500-492</v>
          </cell>
          <cell r="C660" t="str">
            <v>Lexmark XS860de 4</v>
          </cell>
          <cell r="D660" t="str">
            <v>Mono MFP</v>
          </cell>
          <cell r="E660">
            <v>4812.8</v>
          </cell>
          <cell r="F660">
            <v>6875.43</v>
          </cell>
        </row>
        <row r="661">
          <cell r="A661" t="str">
            <v>19Z0188</v>
          </cell>
          <cell r="B661" t="str">
            <v>XS862de4, 7500-692</v>
          </cell>
          <cell r="C661" t="str">
            <v>Lexmark XS862de 4</v>
          </cell>
          <cell r="D661" t="str">
            <v>Mono MFP</v>
          </cell>
          <cell r="E661">
            <v>5478.32</v>
          </cell>
          <cell r="F661">
            <v>7826.17</v>
          </cell>
        </row>
        <row r="662">
          <cell r="A662" t="str">
            <v>19Z0189</v>
          </cell>
          <cell r="B662" t="str">
            <v>XS864de4, 7500-892</v>
          </cell>
          <cell r="C662" t="str">
            <v>Lexmark XS864de 4</v>
          </cell>
          <cell r="D662" t="str">
            <v>Mono MFP</v>
          </cell>
          <cell r="E662">
            <v>6009.42</v>
          </cell>
          <cell r="F662">
            <v>8584.89</v>
          </cell>
        </row>
        <row r="663">
          <cell r="A663" t="str">
            <v>2351516</v>
          </cell>
          <cell r="B663">
            <v>4024</v>
          </cell>
          <cell r="C663" t="str">
            <v>W850 1-Year Onsite Service, Next Business Day</v>
          </cell>
          <cell r="D663" t="str">
            <v>Extended Warranties</v>
          </cell>
          <cell r="E663">
            <v>632.18</v>
          </cell>
          <cell r="F663">
            <v>866</v>
          </cell>
        </row>
        <row r="664">
          <cell r="A664" t="str">
            <v>10B042Y</v>
          </cell>
          <cell r="B664" t="str">
            <v>C750PY0H01</v>
          </cell>
          <cell r="C664" t="str">
            <v>C750 Yellow High Yield Return Program Print Cartridge</v>
          </cell>
          <cell r="D664" t="str">
            <v>Laser Toner/Print Cartridge</v>
          </cell>
          <cell r="E664">
            <v>388</v>
          </cell>
          <cell r="F664">
            <v>554.29</v>
          </cell>
        </row>
        <row r="665">
          <cell r="A665" t="str">
            <v>10B042C</v>
          </cell>
          <cell r="B665" t="str">
            <v>C750PC0H01</v>
          </cell>
          <cell r="C665" t="str">
            <v>C750 Cyan High Yield Return Program Print Cartridge</v>
          </cell>
          <cell r="D665" t="str">
            <v>Laser Toner/Print Cartridge</v>
          </cell>
          <cell r="E665">
            <v>388</v>
          </cell>
          <cell r="F665">
            <v>554.29</v>
          </cell>
        </row>
        <row r="666">
          <cell r="A666" t="str">
            <v>10B042K</v>
          </cell>
          <cell r="B666" t="str">
            <v>C750PK0H01</v>
          </cell>
          <cell r="C666" t="str">
            <v>C750 Black High Yield Return Program Print Cartridge</v>
          </cell>
          <cell r="D666" t="str">
            <v>Laser Toner/Print Cartridge</v>
          </cell>
          <cell r="E666">
            <v>188</v>
          </cell>
          <cell r="F666">
            <v>268.57</v>
          </cell>
        </row>
        <row r="667">
          <cell r="A667" t="str">
            <v>10B042M</v>
          </cell>
          <cell r="B667" t="str">
            <v>C750PM0H01</v>
          </cell>
          <cell r="C667" t="str">
            <v>C750 Magenta High Yield Return Program Print Cartridge</v>
          </cell>
          <cell r="D667" t="str">
            <v>Laser Toner/Print Cartridge</v>
          </cell>
          <cell r="E667">
            <v>388</v>
          </cell>
          <cell r="F667">
            <v>554.29</v>
          </cell>
        </row>
        <row r="668">
          <cell r="A668" t="str">
            <v>2350339</v>
          </cell>
          <cell r="B668">
            <v>4062</v>
          </cell>
          <cell r="C668" t="str">
            <v>3-Year Extended Warranty Onsite Repair, Next Business Day</v>
          </cell>
          <cell r="D668" t="str">
            <v>Extended Warranties</v>
          </cell>
          <cell r="E668">
            <v>309.52</v>
          </cell>
          <cell r="F668">
            <v>424</v>
          </cell>
        </row>
        <row r="669">
          <cell r="A669" t="str">
            <v>2350338</v>
          </cell>
          <cell r="B669">
            <v>4062</v>
          </cell>
          <cell r="C669" t="str">
            <v>2 Year Extended Warranty Onsite Repair, Next Business Day</v>
          </cell>
          <cell r="D669" t="str">
            <v>Extended Warranties</v>
          </cell>
          <cell r="E669">
            <v>208.78</v>
          </cell>
          <cell r="F669">
            <v>286</v>
          </cell>
        </row>
        <row r="670">
          <cell r="A670" t="str">
            <v>2350337</v>
          </cell>
          <cell r="B670">
            <v>4062</v>
          </cell>
          <cell r="C670" t="str">
            <v>1 Year Extended Warranty Onsite Repair, Next Business Day</v>
          </cell>
          <cell r="D670" t="str">
            <v>Extended Warranties</v>
          </cell>
          <cell r="E670">
            <v>116.8</v>
          </cell>
          <cell r="F670">
            <v>160</v>
          </cell>
        </row>
        <row r="671">
          <cell r="A671" t="str">
            <v>22Z0009</v>
          </cell>
          <cell r="B671" t="str">
            <v>X95XTC6X01</v>
          </cell>
          <cell r="C671" t="str">
            <v>XS955 Cyan Extra High Yield Toner Cartridge</v>
          </cell>
          <cell r="D671" t="str">
            <v>Laser Toner/Print Cartridge</v>
          </cell>
          <cell r="E671">
            <v>153.62</v>
          </cell>
          <cell r="F671">
            <v>219.45</v>
          </cell>
        </row>
        <row r="672">
          <cell r="A672" t="str">
            <v>2354321</v>
          </cell>
          <cell r="B672" t="str">
            <v>7525-6xx</v>
          </cell>
          <cell r="C672" t="str">
            <v>X548 3-Years Onsite Service, Next Business Day</v>
          </cell>
          <cell r="D672" t="str">
            <v>Extended Warranties</v>
          </cell>
          <cell r="E672">
            <v>719.78</v>
          </cell>
          <cell r="F672">
            <v>986</v>
          </cell>
        </row>
        <row r="673">
          <cell r="A673" t="str">
            <v>2354323</v>
          </cell>
          <cell r="B673" t="str">
            <v>7525-6xx</v>
          </cell>
          <cell r="C673" t="str">
            <v>X548 1-Year Onsite Service Renewal, Next Business Day</v>
          </cell>
          <cell r="D673" t="str">
            <v>Extended Warranties</v>
          </cell>
          <cell r="E673">
            <v>291.27</v>
          </cell>
          <cell r="F673">
            <v>399</v>
          </cell>
        </row>
        <row r="674">
          <cell r="A674" t="str">
            <v>35S0040</v>
          </cell>
          <cell r="B674" t="str">
            <v>M1145, 4514-639</v>
          </cell>
          <cell r="C674" t="str">
            <v>Lexmark M1145</v>
          </cell>
          <cell r="D674" t="str">
            <v>Mono Laser Printers</v>
          </cell>
          <cell r="E674">
            <v>363.78</v>
          </cell>
          <cell r="F674">
            <v>519.69</v>
          </cell>
        </row>
        <row r="675">
          <cell r="A675" t="str">
            <v>35S0041</v>
          </cell>
          <cell r="B675" t="str">
            <v>M3150, 4514-649</v>
          </cell>
          <cell r="C675" t="str">
            <v>Lexmark M3150</v>
          </cell>
          <cell r="D675" t="str">
            <v>Mono Laser Printers</v>
          </cell>
          <cell r="E675">
            <v>576.22</v>
          </cell>
          <cell r="F675">
            <v>823.17</v>
          </cell>
        </row>
        <row r="676">
          <cell r="A676" t="str">
            <v>2353822</v>
          </cell>
          <cell r="B676">
            <v>7541</v>
          </cell>
          <cell r="C676" t="str">
            <v>X925 3-Years Onsite Service, Next Business Day</v>
          </cell>
          <cell r="D676" t="str">
            <v>Extended Warranties</v>
          </cell>
          <cell r="E676">
            <v>1997.28</v>
          </cell>
          <cell r="F676">
            <v>2736</v>
          </cell>
        </row>
        <row r="677">
          <cell r="A677" t="str">
            <v>2353823</v>
          </cell>
          <cell r="B677">
            <v>7541</v>
          </cell>
          <cell r="C677" t="str">
            <v>X925 4-Years Onsite Service, Next Business Day</v>
          </cell>
          <cell r="D677" t="str">
            <v>Extended Warranties</v>
          </cell>
          <cell r="E677">
            <v>2613.4</v>
          </cell>
          <cell r="F677">
            <v>3580</v>
          </cell>
        </row>
        <row r="678">
          <cell r="A678" t="str">
            <v>2353820</v>
          </cell>
          <cell r="B678">
            <v>7541</v>
          </cell>
          <cell r="C678" t="str">
            <v>X925 1-Year Onsite Service, Next Business Day</v>
          </cell>
          <cell r="D678" t="str">
            <v>Extended Warranties</v>
          </cell>
          <cell r="E678">
            <v>770.15</v>
          </cell>
          <cell r="F678">
            <v>1055</v>
          </cell>
        </row>
        <row r="679">
          <cell r="A679" t="str">
            <v>2353821</v>
          </cell>
          <cell r="B679">
            <v>7541</v>
          </cell>
          <cell r="C679" t="str">
            <v>X925 2-Years Onsite Service, Next Business Day</v>
          </cell>
          <cell r="D679" t="str">
            <v>Extended Warranties</v>
          </cell>
          <cell r="E679">
            <v>1383.35</v>
          </cell>
          <cell r="F679">
            <v>1895</v>
          </cell>
        </row>
        <row r="680">
          <cell r="A680" t="str">
            <v>2353824</v>
          </cell>
          <cell r="B680">
            <v>7541</v>
          </cell>
          <cell r="C680" t="str">
            <v>X925 1-Year Onsite Service Renewal, Next Business Day</v>
          </cell>
          <cell r="D680" t="str">
            <v>Extended Warranties</v>
          </cell>
          <cell r="E680">
            <v>998.64</v>
          </cell>
          <cell r="F680">
            <v>1368</v>
          </cell>
        </row>
        <row r="681">
          <cell r="A681" t="str">
            <v>30G0859</v>
          </cell>
          <cell r="B681" t="str">
            <v>DRW040025</v>
          </cell>
          <cell r="C681" t="str">
            <v>400-Sheet Lockable Universally Adjustable Tray with Drawer</v>
          </cell>
          <cell r="D681" t="str">
            <v>Paper Handling</v>
          </cell>
          <cell r="E681">
            <v>388</v>
          </cell>
          <cell r="F681">
            <v>554.29</v>
          </cell>
        </row>
        <row r="682">
          <cell r="A682" t="str">
            <v>30G0852</v>
          </cell>
          <cell r="B682" t="str">
            <v>MAI130003</v>
          </cell>
          <cell r="C682" t="str">
            <v>T65x 5-Bin Mailbox</v>
          </cell>
          <cell r="D682" t="str">
            <v>Paper Handling</v>
          </cell>
          <cell r="E682">
            <v>365</v>
          </cell>
          <cell r="F682">
            <v>521.43</v>
          </cell>
        </row>
        <row r="683">
          <cell r="A683" t="str">
            <v>2354920</v>
          </cell>
          <cell r="B683" t="str">
            <v>25xx-500, 25xx-510</v>
          </cell>
          <cell r="C683" t="str">
            <v>25xx 1-Year Exchange Service, Next Business Day</v>
          </cell>
          <cell r="D683" t="str">
            <v>Extended Warranties</v>
          </cell>
          <cell r="E683">
            <v>54.75</v>
          </cell>
          <cell r="F683">
            <v>75</v>
          </cell>
        </row>
        <row r="684">
          <cell r="A684" t="str">
            <v>2354921</v>
          </cell>
          <cell r="B684" t="str">
            <v>25xx-500, 25xx-510</v>
          </cell>
          <cell r="C684" t="str">
            <v>25xx 2-Year Exchange Service, Next Business Day</v>
          </cell>
          <cell r="D684" t="str">
            <v>Extended Warranties</v>
          </cell>
          <cell r="E684">
            <v>73</v>
          </cell>
          <cell r="F684">
            <v>100</v>
          </cell>
        </row>
        <row r="685">
          <cell r="A685" t="str">
            <v>2354927</v>
          </cell>
          <cell r="B685" t="str">
            <v>25xx-500, 25xx-510</v>
          </cell>
          <cell r="C685" t="str">
            <v>25xx Upgrade to Onsite Service, Next Business Day</v>
          </cell>
          <cell r="D685" t="str">
            <v>Extended Warranties</v>
          </cell>
          <cell r="E685">
            <v>43.07</v>
          </cell>
          <cell r="F685">
            <v>59</v>
          </cell>
        </row>
        <row r="686">
          <cell r="A686" t="str">
            <v>2354928</v>
          </cell>
          <cell r="B686" t="str">
            <v>25xx-500, 25xx-510</v>
          </cell>
          <cell r="C686" t="str">
            <v>25xx+ 1-Year Onsite Service, Next Business Day</v>
          </cell>
          <cell r="D686" t="str">
            <v>Extended Warranties</v>
          </cell>
          <cell r="E686">
            <v>91.25</v>
          </cell>
          <cell r="F686">
            <v>125</v>
          </cell>
        </row>
        <row r="687">
          <cell r="A687" t="str">
            <v>2354929</v>
          </cell>
          <cell r="B687" t="str">
            <v>25xx-500, 25xx-510</v>
          </cell>
          <cell r="C687" t="str">
            <v>25xx+ 2-Year Onsite Service, Next Business Day</v>
          </cell>
          <cell r="D687" t="str">
            <v>Extended Warranties</v>
          </cell>
          <cell r="E687">
            <v>98.55</v>
          </cell>
          <cell r="F687">
            <v>135</v>
          </cell>
        </row>
        <row r="688">
          <cell r="A688" t="str">
            <v>2350408</v>
          </cell>
          <cell r="B688">
            <v>5025</v>
          </cell>
          <cell r="C688" t="str">
            <v>2 Year Extended Warranty Onsite Repair, Next Business Day</v>
          </cell>
          <cell r="D688" t="str">
            <v>Extended Warranties</v>
          </cell>
          <cell r="E688">
            <v>100.01</v>
          </cell>
          <cell r="F688">
            <v>137</v>
          </cell>
        </row>
        <row r="689">
          <cell r="A689" t="str">
            <v>30G0109</v>
          </cell>
          <cell r="B689" t="str">
            <v>T654dtn, 4062-43A</v>
          </cell>
          <cell r="C689" t="str">
            <v>Lexmark T654dtn</v>
          </cell>
          <cell r="D689" t="str">
            <v>Mono Laser Printers</v>
          </cell>
          <cell r="E689">
            <v>1742.3</v>
          </cell>
          <cell r="F689">
            <v>2489</v>
          </cell>
        </row>
        <row r="690">
          <cell r="A690" t="str">
            <v>2356079</v>
          </cell>
          <cell r="B690" t="str">
            <v>5027-2x0</v>
          </cell>
          <cell r="C690" t="str">
            <v>CS310 Upgrade to Onsite Service</v>
          </cell>
          <cell r="D690" t="str">
            <v>Extended Warranties</v>
          </cell>
          <cell r="E690">
            <v>14.6</v>
          </cell>
          <cell r="F690">
            <v>20</v>
          </cell>
        </row>
        <row r="691">
          <cell r="A691" t="str">
            <v>57X9114</v>
          </cell>
          <cell r="B691" t="str">
            <v>FON060111</v>
          </cell>
          <cell r="C691" t="str">
            <v>Korean Font Card</v>
          </cell>
          <cell r="D691" t="str">
            <v>Memory</v>
          </cell>
          <cell r="E691">
            <v>209.3</v>
          </cell>
          <cell r="F691">
            <v>299</v>
          </cell>
        </row>
        <row r="692">
          <cell r="A692" t="str">
            <v>2356072</v>
          </cell>
          <cell r="B692" t="str">
            <v>5027-2x0</v>
          </cell>
          <cell r="C692" t="str">
            <v>CS310 1-Year Exchange Service</v>
          </cell>
          <cell r="D692" t="str">
            <v>Extended Warranties</v>
          </cell>
          <cell r="E692">
            <v>39.42</v>
          </cell>
          <cell r="F692">
            <v>54</v>
          </cell>
        </row>
        <row r="693">
          <cell r="A693" t="str">
            <v>2356073</v>
          </cell>
          <cell r="B693" t="str">
            <v>5027-2x0</v>
          </cell>
          <cell r="C693" t="str">
            <v>CS310 2-Years Exchange Service</v>
          </cell>
          <cell r="D693" t="str">
            <v>Extended Warranties</v>
          </cell>
          <cell r="E693">
            <v>77.38</v>
          </cell>
          <cell r="F693">
            <v>106</v>
          </cell>
        </row>
        <row r="694">
          <cell r="A694" t="str">
            <v>2356070</v>
          </cell>
          <cell r="B694" t="str">
            <v>7015-470</v>
          </cell>
          <cell r="C694" t="str">
            <v>MX410 Upgrade to Onsite Service</v>
          </cell>
          <cell r="D694" t="str">
            <v>Extended Warranties</v>
          </cell>
          <cell r="E694">
            <v>43.07</v>
          </cell>
          <cell r="F694">
            <v>59</v>
          </cell>
        </row>
        <row r="695">
          <cell r="A695" t="str">
            <v>2356076</v>
          </cell>
          <cell r="B695" t="str">
            <v>5027-2x0</v>
          </cell>
          <cell r="C695" t="str">
            <v>CS310 1-Year Exchange Service Renewal</v>
          </cell>
          <cell r="D695" t="str">
            <v>Extended Warranties</v>
          </cell>
          <cell r="E695">
            <v>51.1</v>
          </cell>
          <cell r="F695">
            <v>70</v>
          </cell>
        </row>
        <row r="696">
          <cell r="A696" t="str">
            <v>2356074</v>
          </cell>
          <cell r="B696" t="str">
            <v>5027-2x0</v>
          </cell>
          <cell r="C696" t="str">
            <v>CS310 3-Years Exchange Service</v>
          </cell>
          <cell r="D696" t="str">
            <v>Extended Warranties</v>
          </cell>
          <cell r="E696">
            <v>103.66</v>
          </cell>
          <cell r="F696">
            <v>142</v>
          </cell>
        </row>
        <row r="697">
          <cell r="A697" t="str">
            <v>2356075</v>
          </cell>
          <cell r="B697" t="str">
            <v>5027-2x0</v>
          </cell>
          <cell r="C697" t="str">
            <v>CS310 4-Years Exchange Service</v>
          </cell>
          <cell r="D697" t="str">
            <v>Extended Warranties</v>
          </cell>
          <cell r="E697">
            <v>146</v>
          </cell>
          <cell r="F697">
            <v>200</v>
          </cell>
        </row>
        <row r="698">
          <cell r="A698" t="str">
            <v>35S0267</v>
          </cell>
          <cell r="B698" t="str">
            <v>9010-140, TRY040146</v>
          </cell>
          <cell r="C698" t="str">
            <v>250-Sheet Tray MS/MX 31x/41x/51x/61x</v>
          </cell>
          <cell r="D698" t="str">
            <v>Paper Handling</v>
          </cell>
          <cell r="E698">
            <v>111.3</v>
          </cell>
          <cell r="F698">
            <v>159</v>
          </cell>
        </row>
        <row r="699">
          <cell r="A699" t="str">
            <v>2354816</v>
          </cell>
          <cell r="B699" t="str">
            <v>4449-901, 4449-90E</v>
          </cell>
          <cell r="C699" t="str">
            <v>Pro915 3-Year Exchange</v>
          </cell>
          <cell r="D699" t="str">
            <v>Extended Warranties</v>
          </cell>
          <cell r="E699">
            <v>80.3</v>
          </cell>
          <cell r="F699">
            <v>110</v>
          </cell>
        </row>
        <row r="700">
          <cell r="A700" t="str">
            <v>2354817</v>
          </cell>
          <cell r="B700" t="str">
            <v>4449-901, 4449-90E</v>
          </cell>
          <cell r="C700" t="str">
            <v>Pro915 4-Year Exchange</v>
          </cell>
          <cell r="D700" t="str">
            <v>Extended Warranties</v>
          </cell>
          <cell r="E700">
            <v>116.8</v>
          </cell>
          <cell r="F700">
            <v>160</v>
          </cell>
        </row>
        <row r="701">
          <cell r="A701" t="str">
            <v>2354814</v>
          </cell>
          <cell r="B701" t="str">
            <v>4449-901, 4449-90E</v>
          </cell>
          <cell r="C701" t="str">
            <v>Pro915 1-Year Exchange</v>
          </cell>
          <cell r="D701" t="str">
            <v>Extended Warranties</v>
          </cell>
          <cell r="E701">
            <v>30.66</v>
          </cell>
          <cell r="F701">
            <v>42</v>
          </cell>
        </row>
        <row r="702">
          <cell r="A702" t="str">
            <v>2354815</v>
          </cell>
          <cell r="B702" t="str">
            <v>4449-901, 4449-90E</v>
          </cell>
          <cell r="C702" t="str">
            <v>Pro915 2-Year Exchange</v>
          </cell>
          <cell r="D702" t="str">
            <v>Extended Warranties</v>
          </cell>
          <cell r="E702">
            <v>49.64</v>
          </cell>
          <cell r="F702">
            <v>68</v>
          </cell>
        </row>
        <row r="703">
          <cell r="A703" t="str">
            <v>2355568</v>
          </cell>
          <cell r="B703" t="str">
            <v>7015-6xx</v>
          </cell>
          <cell r="C703" t="str">
            <v>MX510, MX511 1-Year Onsite Service Renewal</v>
          </cell>
          <cell r="D703" t="str">
            <v>Extended Warranties</v>
          </cell>
          <cell r="E703">
            <v>318.28</v>
          </cell>
          <cell r="F703">
            <v>436</v>
          </cell>
        </row>
        <row r="704">
          <cell r="A704" t="str">
            <v>18C1256</v>
          </cell>
          <cell r="B704" t="str">
            <v>0029PT1S01</v>
          </cell>
          <cell r="C704" t="str">
            <v>#29A Colour Print Cartridge</v>
          </cell>
          <cell r="D704" t="str">
            <v>Inkjet Cartridges</v>
          </cell>
          <cell r="E704">
            <v>23.26</v>
          </cell>
          <cell r="F704">
            <v>33.23</v>
          </cell>
        </row>
        <row r="705">
          <cell r="A705" t="str">
            <v>10Z0402</v>
          </cell>
          <cell r="B705" t="str">
            <v>FOR060039</v>
          </cell>
          <cell r="C705" t="str">
            <v>C780, C782 Forms Card</v>
          </cell>
          <cell r="D705" t="str">
            <v>Application Cards / SIMMs</v>
          </cell>
          <cell r="E705">
            <v>365</v>
          </cell>
          <cell r="F705">
            <v>521.43</v>
          </cell>
        </row>
        <row r="706">
          <cell r="A706" t="str">
            <v>10Z0403</v>
          </cell>
          <cell r="B706" t="str">
            <v>PCC160009</v>
          </cell>
          <cell r="C706" t="str">
            <v>Lexmark PrintCryption Card for the Lexmark C780, C782</v>
          </cell>
          <cell r="D706" t="str">
            <v>Application Cards / SIMMs</v>
          </cell>
          <cell r="E706">
            <v>249</v>
          </cell>
          <cell r="F706">
            <v>355.71</v>
          </cell>
        </row>
        <row r="707">
          <cell r="A707" t="str">
            <v>16C0700</v>
          </cell>
          <cell r="B707" t="str">
            <v>FUR060111</v>
          </cell>
          <cell r="C707" t="str">
            <v>Scanner Stand with Cabinet</v>
          </cell>
          <cell r="D707" t="str">
            <v>Furniture</v>
          </cell>
          <cell r="E707">
            <v>407</v>
          </cell>
          <cell r="F707">
            <v>581.43</v>
          </cell>
        </row>
        <row r="708">
          <cell r="A708" t="str">
            <v>20B2373</v>
          </cell>
          <cell r="B708" t="str">
            <v>TRY200006</v>
          </cell>
          <cell r="C708" t="str">
            <v>C77x, C78x 500-Sheet Tray</v>
          </cell>
          <cell r="D708" t="str">
            <v>Paper Handling</v>
          </cell>
          <cell r="E708">
            <v>89</v>
          </cell>
          <cell r="F708">
            <v>127.14</v>
          </cell>
        </row>
        <row r="709">
          <cell r="A709" t="str">
            <v>28D0500</v>
          </cell>
          <cell r="B709" t="str">
            <v>CX410e, 7527-415</v>
          </cell>
          <cell r="C709" t="str">
            <v>Lexmark CX410e</v>
          </cell>
          <cell r="D709" t="str">
            <v>Colour MFP</v>
          </cell>
          <cell r="E709">
            <v>629.3</v>
          </cell>
          <cell r="F709">
            <v>899</v>
          </cell>
        </row>
        <row r="710">
          <cell r="A710" t="str">
            <v>27X0210</v>
          </cell>
          <cell r="B710" t="str">
            <v>HDD080028</v>
          </cell>
          <cell r="C710" t="str">
            <v>320+ GB Hard Disk</v>
          </cell>
          <cell r="D710" t="str">
            <v>Memory</v>
          </cell>
          <cell r="E710">
            <v>405.3</v>
          </cell>
          <cell r="F710">
            <v>579</v>
          </cell>
        </row>
        <row r="711">
          <cell r="A711" t="str">
            <v>2353776</v>
          </cell>
          <cell r="B711">
            <v>7562</v>
          </cell>
          <cell r="C711" t="str">
            <v>X792 1-Year Onsite Service, Next Business Day</v>
          </cell>
          <cell r="D711" t="str">
            <v>Extended Warranties</v>
          </cell>
          <cell r="E711">
            <v>721.97</v>
          </cell>
          <cell r="F711">
            <v>989</v>
          </cell>
        </row>
        <row r="712">
          <cell r="A712" t="str">
            <v>2353777</v>
          </cell>
          <cell r="B712">
            <v>7562</v>
          </cell>
          <cell r="C712" t="str">
            <v>X792 2-Years Onsite Service, Next Business Day</v>
          </cell>
          <cell r="D712" t="str">
            <v>Extended Warranties</v>
          </cell>
          <cell r="E712">
            <v>1305.97</v>
          </cell>
          <cell r="F712">
            <v>1789</v>
          </cell>
        </row>
        <row r="713">
          <cell r="A713" t="str">
            <v>2353778</v>
          </cell>
          <cell r="B713">
            <v>7562</v>
          </cell>
          <cell r="C713" t="str">
            <v>X792 3-Years Onsite Service, Next Business Day</v>
          </cell>
          <cell r="D713" t="str">
            <v>Extended Warranties</v>
          </cell>
          <cell r="E713">
            <v>1934.5</v>
          </cell>
          <cell r="F713">
            <v>2650</v>
          </cell>
        </row>
        <row r="714">
          <cell r="A714" t="str">
            <v>2353779</v>
          </cell>
          <cell r="B714">
            <v>7562</v>
          </cell>
          <cell r="C714" t="str">
            <v>X792 4-Years Onsite Service, Next Business Day</v>
          </cell>
          <cell r="D714" t="str">
            <v>Extended Warranties</v>
          </cell>
          <cell r="E714">
            <v>2745.53</v>
          </cell>
          <cell r="F714">
            <v>3761</v>
          </cell>
        </row>
        <row r="715">
          <cell r="A715" t="str">
            <v>40X8016</v>
          </cell>
          <cell r="B715" t="str">
            <v>SPKM0003</v>
          </cell>
          <cell r="C715" t="str">
            <v>Fuser, 110-120V Type 05, Letter</v>
          </cell>
          <cell r="D715" t="str">
            <v>User Replaceable Parts</v>
          </cell>
          <cell r="E715">
            <v>293.08</v>
          </cell>
          <cell r="F715">
            <v>418.68</v>
          </cell>
        </row>
        <row r="716">
          <cell r="A716" t="str">
            <v>18C1629</v>
          </cell>
          <cell r="B716" t="str">
            <v>0029PT0S01</v>
          </cell>
          <cell r="C716" t="str">
            <v>#29 Colour Return Program Print Cartridge</v>
          </cell>
          <cell r="D716" t="str">
            <v>Inkjet Cartridges</v>
          </cell>
          <cell r="E716">
            <v>18.34</v>
          </cell>
          <cell r="F716">
            <v>26.2</v>
          </cell>
        </row>
        <row r="717">
          <cell r="A717" t="str">
            <v>1022299</v>
          </cell>
          <cell r="B717" t="str">
            <v>RAM180004</v>
          </cell>
          <cell r="C717" t="str">
            <v>256MB DDR1-DRAM</v>
          </cell>
          <cell r="D717" t="str">
            <v>Memory</v>
          </cell>
          <cell r="E717">
            <v>505</v>
          </cell>
          <cell r="F717">
            <v>721.43</v>
          </cell>
        </row>
        <row r="718">
          <cell r="A718" t="str">
            <v>24T8401</v>
          </cell>
          <cell r="B718" t="str">
            <v>XM5170, 7463-296</v>
          </cell>
          <cell r="C718" t="str">
            <v>Lexmark XM5170</v>
          </cell>
          <cell r="D718" t="str">
            <v>Mono MFP</v>
          </cell>
          <cell r="E718">
            <v>2166.7</v>
          </cell>
          <cell r="F718">
            <v>3095.29</v>
          </cell>
        </row>
        <row r="719">
          <cell r="A719" t="str">
            <v>24T8400</v>
          </cell>
          <cell r="B719" t="str">
            <v>XM5163, 7463-096</v>
          </cell>
          <cell r="C719" t="str">
            <v>Lexmark XM5163</v>
          </cell>
          <cell r="D719" t="str">
            <v>Mono MFP</v>
          </cell>
          <cell r="E719">
            <v>1685.42</v>
          </cell>
          <cell r="F719">
            <v>2407.74</v>
          </cell>
        </row>
        <row r="720">
          <cell r="A720" t="str">
            <v>24T8403</v>
          </cell>
          <cell r="B720" t="str">
            <v>XM7163, 7463-696</v>
          </cell>
          <cell r="C720" t="str">
            <v>Lexmark XM7163</v>
          </cell>
          <cell r="D720" t="str">
            <v>Mono MFP</v>
          </cell>
          <cell r="E720">
            <v>3185.66</v>
          </cell>
          <cell r="F720">
            <v>4550.94</v>
          </cell>
        </row>
        <row r="721">
          <cell r="A721" t="str">
            <v>24T8402</v>
          </cell>
          <cell r="B721" t="str">
            <v>XM7155, 7463-496</v>
          </cell>
          <cell r="C721" t="str">
            <v>Lexmark XM7155</v>
          </cell>
          <cell r="D721" t="str">
            <v>Mono MFP</v>
          </cell>
          <cell r="E721">
            <v>2671.48</v>
          </cell>
          <cell r="F721">
            <v>3816.4</v>
          </cell>
        </row>
        <row r="722">
          <cell r="A722" t="str">
            <v>24T8404</v>
          </cell>
          <cell r="B722" t="str">
            <v>XM7170, 7463-896</v>
          </cell>
          <cell r="C722" t="str">
            <v>Lexmark XM7170</v>
          </cell>
          <cell r="D722" t="str">
            <v>Mono MFP</v>
          </cell>
          <cell r="E722">
            <v>3659.42</v>
          </cell>
          <cell r="F722">
            <v>5227.74</v>
          </cell>
        </row>
        <row r="723">
          <cell r="A723" t="str">
            <v>2355686</v>
          </cell>
          <cell r="B723" t="str">
            <v>4514-4x0</v>
          </cell>
          <cell r="C723" t="str">
            <v>MS410 1-Year Exchange Service</v>
          </cell>
          <cell r="D723" t="str">
            <v>Extended Warranties</v>
          </cell>
          <cell r="E723">
            <v>29.2</v>
          </cell>
          <cell r="F723">
            <v>40</v>
          </cell>
        </row>
        <row r="724">
          <cell r="A724" t="str">
            <v>2355687</v>
          </cell>
          <cell r="B724" t="str">
            <v>4514-4x0</v>
          </cell>
          <cell r="C724" t="str">
            <v>MS410 2-Years Exchange Service</v>
          </cell>
          <cell r="D724" t="str">
            <v>Extended Warranties</v>
          </cell>
          <cell r="E724">
            <v>51.1</v>
          </cell>
          <cell r="F724">
            <v>70</v>
          </cell>
        </row>
        <row r="725">
          <cell r="A725" t="str">
            <v>2355688</v>
          </cell>
          <cell r="B725" t="str">
            <v>4514-4x0</v>
          </cell>
          <cell r="C725" t="str">
            <v>MS410 3-Years Exchange Service</v>
          </cell>
          <cell r="D725" t="str">
            <v>Extended Warranties</v>
          </cell>
          <cell r="E725">
            <v>80.3</v>
          </cell>
          <cell r="F725">
            <v>110</v>
          </cell>
        </row>
        <row r="726">
          <cell r="A726" t="str">
            <v>2355689</v>
          </cell>
          <cell r="B726" t="str">
            <v>4514-4x0</v>
          </cell>
          <cell r="C726" t="str">
            <v>MS410 4-Years Exchange Service</v>
          </cell>
          <cell r="D726" t="str">
            <v>Extended Warranties</v>
          </cell>
          <cell r="E726">
            <v>109.5</v>
          </cell>
          <cell r="F726">
            <v>150</v>
          </cell>
        </row>
        <row r="727">
          <cell r="A727" t="str">
            <v>18Y0438</v>
          </cell>
          <cell r="B727" t="str">
            <v>0041PT0S01</v>
          </cell>
          <cell r="C727" t="str">
            <v>#41 Color Return Program Print Cartridge</v>
          </cell>
          <cell r="D727" t="str">
            <v>Inkjet Cartridges</v>
          </cell>
          <cell r="E727">
            <v>24.19</v>
          </cell>
          <cell r="F727">
            <v>34.56</v>
          </cell>
        </row>
        <row r="728">
          <cell r="A728" t="str">
            <v>18Y0439</v>
          </cell>
          <cell r="B728" t="str">
            <v>0042PK0S01</v>
          </cell>
          <cell r="C728" t="str">
            <v>#42 Black Return Program Print Cartridge</v>
          </cell>
          <cell r="D728" t="str">
            <v>Inkjet Cartridges</v>
          </cell>
          <cell r="E728">
            <v>19.9</v>
          </cell>
          <cell r="F728">
            <v>28.43</v>
          </cell>
        </row>
        <row r="729">
          <cell r="A729" t="str">
            <v>21Z0580</v>
          </cell>
          <cell r="B729" t="str">
            <v>7510-03C</v>
          </cell>
          <cell r="C729" t="str">
            <v>Lexmark XC940e</v>
          </cell>
          <cell r="D729" t="str">
            <v>Colour MFP</v>
          </cell>
          <cell r="E729">
            <v>7704.24</v>
          </cell>
          <cell r="F729">
            <v>11006.06</v>
          </cell>
        </row>
        <row r="730">
          <cell r="A730" t="str">
            <v>14N1053</v>
          </cell>
          <cell r="B730" t="str">
            <v>0100IK0H01</v>
          </cell>
          <cell r="C730" t="str">
            <v>100XL Black High Yield Return Program Ink Cartridge</v>
          </cell>
          <cell r="D730" t="str">
            <v>Inkjet Cartridges</v>
          </cell>
          <cell r="E730">
            <v>22.63</v>
          </cell>
          <cell r="F730">
            <v>32.33</v>
          </cell>
        </row>
        <row r="731">
          <cell r="A731" t="str">
            <v>14N1054</v>
          </cell>
          <cell r="B731" t="str">
            <v>0100IC0H01</v>
          </cell>
          <cell r="C731" t="str">
            <v>100XL Cyan High Yield Return Program Ink Cartridge</v>
          </cell>
          <cell r="D731" t="str">
            <v>Inkjet Cartridges</v>
          </cell>
          <cell r="E731">
            <v>16.38</v>
          </cell>
          <cell r="F731">
            <v>23.4</v>
          </cell>
        </row>
        <row r="732">
          <cell r="A732" t="str">
            <v>14N1055</v>
          </cell>
          <cell r="B732" t="str">
            <v>0100IM0H01</v>
          </cell>
          <cell r="C732" t="str">
            <v>100XL Magenta High Yield Return Program Ink Cartridge</v>
          </cell>
          <cell r="D732" t="str">
            <v>Inkjet Cartridges</v>
          </cell>
          <cell r="E732">
            <v>16.38</v>
          </cell>
          <cell r="F732">
            <v>23.4</v>
          </cell>
        </row>
        <row r="733">
          <cell r="A733" t="str">
            <v>14N1056</v>
          </cell>
          <cell r="B733" t="str">
            <v>0100IY0H01</v>
          </cell>
          <cell r="C733" t="str">
            <v>100XL Yellow High Yield Return Program Ink Cartridge</v>
          </cell>
          <cell r="D733" t="str">
            <v>Inkjet Cartridges</v>
          </cell>
          <cell r="E733">
            <v>16.38</v>
          </cell>
          <cell r="F733">
            <v>23.4</v>
          </cell>
        </row>
        <row r="734">
          <cell r="A734" t="str">
            <v>27S2650</v>
          </cell>
          <cell r="B734" t="str">
            <v>DRW040042</v>
          </cell>
          <cell r="C734" t="str">
            <v>550-Sheet Specialty Media Drawer</v>
          </cell>
          <cell r="D734" t="str">
            <v>Paper Handling</v>
          </cell>
          <cell r="E734">
            <v>322</v>
          </cell>
          <cell r="F734">
            <v>460</v>
          </cell>
        </row>
        <row r="735">
          <cell r="A735" t="str">
            <v>2355024</v>
          </cell>
          <cell r="B735" t="str">
            <v>5026-5xx</v>
          </cell>
          <cell r="C735" t="str">
            <v>C748 1-Year Onsite Service, Next Business Day</v>
          </cell>
          <cell r="D735" t="str">
            <v>Extended Warranties</v>
          </cell>
          <cell r="E735">
            <v>165.71</v>
          </cell>
          <cell r="F735">
            <v>227</v>
          </cell>
        </row>
        <row r="736">
          <cell r="A736" t="str">
            <v>2355026</v>
          </cell>
          <cell r="B736" t="str">
            <v>5026-5xx</v>
          </cell>
          <cell r="C736" t="str">
            <v>C748 3-Year Onsite Service, Next Business Day</v>
          </cell>
          <cell r="D736" t="str">
            <v>Extended Warranties</v>
          </cell>
          <cell r="E736">
            <v>422.67</v>
          </cell>
          <cell r="F736">
            <v>579</v>
          </cell>
        </row>
        <row r="737">
          <cell r="A737" t="str">
            <v>2355027</v>
          </cell>
          <cell r="B737" t="str">
            <v>5026-5xx</v>
          </cell>
          <cell r="C737" t="str">
            <v>C748 4-Year Onsite Service, Next Business Day</v>
          </cell>
          <cell r="D737" t="str">
            <v>Extended Warranties</v>
          </cell>
          <cell r="E737">
            <v>581.08</v>
          </cell>
          <cell r="F737">
            <v>796</v>
          </cell>
        </row>
        <row r="738">
          <cell r="A738" t="str">
            <v>2355028</v>
          </cell>
          <cell r="B738" t="str">
            <v>5026-5xx</v>
          </cell>
          <cell r="C738" t="str">
            <v>C748 1-Year Onsite Service Renewal, Next Business Day</v>
          </cell>
          <cell r="D738" t="str">
            <v>Extended Warranties</v>
          </cell>
          <cell r="E738">
            <v>215.35</v>
          </cell>
          <cell r="F738">
            <v>295</v>
          </cell>
        </row>
        <row r="739">
          <cell r="A739" t="str">
            <v>40G0410</v>
          </cell>
          <cell r="B739" t="str">
            <v>MS810dtn, 4063-230</v>
          </cell>
          <cell r="C739" t="str">
            <v>Lexmark MS810dtn</v>
          </cell>
          <cell r="D739" t="str">
            <v>Mono Laser Printers</v>
          </cell>
          <cell r="E739">
            <v>1077.3</v>
          </cell>
          <cell r="F739">
            <v>1539</v>
          </cell>
        </row>
        <row r="740">
          <cell r="A740" t="str">
            <v>41H0050</v>
          </cell>
          <cell r="B740" t="str">
            <v>C748de, 5026-531, 5026-530</v>
          </cell>
          <cell r="C740" t="str">
            <v>Lexmark C748de</v>
          </cell>
          <cell r="D740" t="str">
            <v>Colour Laser Printers</v>
          </cell>
          <cell r="E740">
            <v>1189.3</v>
          </cell>
          <cell r="F740">
            <v>1699</v>
          </cell>
        </row>
        <row r="741">
          <cell r="A741" t="str">
            <v>40G0740</v>
          </cell>
          <cell r="B741" t="str">
            <v>M5170, 4063-69E</v>
          </cell>
          <cell r="C741" t="str">
            <v>Lexmark M5170</v>
          </cell>
          <cell r="D741" t="str">
            <v>Mono Laser Printers</v>
          </cell>
          <cell r="E741">
            <v>1394.96</v>
          </cell>
          <cell r="F741">
            <v>1992.8</v>
          </cell>
        </row>
        <row r="742">
          <cell r="A742" t="str">
            <v>2354319</v>
          </cell>
          <cell r="B742" t="str">
            <v>7525-6xx</v>
          </cell>
          <cell r="C742" t="str">
            <v>X548 1-Year Onsite Service, Next Business Day</v>
          </cell>
          <cell r="D742" t="str">
            <v>Extended Warranties</v>
          </cell>
          <cell r="E742">
            <v>254.77</v>
          </cell>
          <cell r="F742">
            <v>349</v>
          </cell>
        </row>
        <row r="743">
          <cell r="A743" t="str">
            <v>22Z0016</v>
          </cell>
          <cell r="B743" t="str">
            <v>FIN060111, 7558-FNS</v>
          </cell>
          <cell r="C743" t="str">
            <v>C950, X95x 3500-Sheet Finisher (3-Hole)</v>
          </cell>
          <cell r="D743" t="str">
            <v>Paper Handling</v>
          </cell>
          <cell r="E743">
            <v>1749.3</v>
          </cell>
          <cell r="F743">
            <v>2499</v>
          </cell>
        </row>
        <row r="744">
          <cell r="A744" t="str">
            <v>22Z0017</v>
          </cell>
          <cell r="B744" t="str">
            <v>FIN060109, 7558-FNB</v>
          </cell>
          <cell r="C744" t="str">
            <v>C950, X95x Booklet Finisher (3-Hole)</v>
          </cell>
          <cell r="D744" t="str">
            <v>Paper Handling</v>
          </cell>
          <cell r="E744">
            <v>2659.3</v>
          </cell>
          <cell r="F744">
            <v>3799</v>
          </cell>
        </row>
        <row r="745">
          <cell r="A745" t="str">
            <v>22Z0014</v>
          </cell>
          <cell r="B745" t="str">
            <v>FUR060140</v>
          </cell>
          <cell r="C745" t="str">
            <v>C950, X95x 2520-Sheet Tandem Tray Module</v>
          </cell>
          <cell r="D745" t="str">
            <v>Paper Handling</v>
          </cell>
          <cell r="E745">
            <v>1329.3</v>
          </cell>
          <cell r="F745">
            <v>1899</v>
          </cell>
        </row>
        <row r="746">
          <cell r="A746" t="str">
            <v>22Z0015</v>
          </cell>
          <cell r="B746" t="str">
            <v>7558-HCF, FUR060141</v>
          </cell>
          <cell r="C746" t="str">
            <v>C950, X95x 2000-Sheet High Capacity Feeder</v>
          </cell>
          <cell r="D746" t="str">
            <v>Paper Handling</v>
          </cell>
          <cell r="E746">
            <v>979.3</v>
          </cell>
          <cell r="F746">
            <v>1399</v>
          </cell>
        </row>
        <row r="747">
          <cell r="A747" t="str">
            <v>22Z0012</v>
          </cell>
          <cell r="B747" t="str">
            <v>FUR060138</v>
          </cell>
          <cell r="C747" t="str">
            <v>C950, X95x 520-Sheet Drawer Stand</v>
          </cell>
          <cell r="D747" t="str">
            <v>Paper Handling</v>
          </cell>
          <cell r="E747">
            <v>559.3</v>
          </cell>
          <cell r="F747">
            <v>799</v>
          </cell>
        </row>
        <row r="748">
          <cell r="A748" t="str">
            <v>22Z0013</v>
          </cell>
          <cell r="B748" t="str">
            <v>FUR060139</v>
          </cell>
          <cell r="C748" t="str">
            <v>C950, X95x 3x520-Sheet Drawer Stand</v>
          </cell>
          <cell r="D748" t="str">
            <v>Paper Handling</v>
          </cell>
          <cell r="E748">
            <v>1119.3</v>
          </cell>
          <cell r="F748">
            <v>1599</v>
          </cell>
        </row>
        <row r="749">
          <cell r="A749" t="str">
            <v>22Z0010</v>
          </cell>
          <cell r="B749" t="str">
            <v>X95XTM6X01</v>
          </cell>
          <cell r="C749" t="str">
            <v>XS955 Magenta Extra High Yield Toner Cartridge</v>
          </cell>
          <cell r="D749" t="str">
            <v>Laser Toner/Print Cartridge</v>
          </cell>
          <cell r="E749">
            <v>153.62</v>
          </cell>
          <cell r="F749">
            <v>219.45</v>
          </cell>
        </row>
        <row r="750">
          <cell r="A750" t="str">
            <v>22Z0011</v>
          </cell>
          <cell r="B750" t="str">
            <v>X95XTY6X01</v>
          </cell>
          <cell r="C750" t="str">
            <v>XS955 Yellow Extra High Yield Toner Cartridge</v>
          </cell>
          <cell r="D750" t="str">
            <v>Laser Toner/Print Cartridge</v>
          </cell>
          <cell r="E750">
            <v>153.62</v>
          </cell>
          <cell r="F750">
            <v>219.45</v>
          </cell>
        </row>
        <row r="751">
          <cell r="A751" t="str">
            <v>40G0200</v>
          </cell>
          <cell r="B751" t="str">
            <v>MS811n, 4063-410</v>
          </cell>
          <cell r="C751" t="str">
            <v>Lexmark MS811n</v>
          </cell>
          <cell r="D751" t="str">
            <v>Mono Laser Printers</v>
          </cell>
          <cell r="E751">
            <v>853.3</v>
          </cell>
          <cell r="F751">
            <v>1219</v>
          </cell>
        </row>
        <row r="752">
          <cell r="A752" t="str">
            <v>2354263</v>
          </cell>
          <cell r="B752" t="str">
            <v>7558-236</v>
          </cell>
          <cell r="C752" t="str">
            <v>X952 1-Year Onsite Service, Next Business Day</v>
          </cell>
          <cell r="D752" t="str">
            <v>Extended Warranties</v>
          </cell>
          <cell r="E752">
            <v>1423.5</v>
          </cell>
          <cell r="F752">
            <v>1950</v>
          </cell>
        </row>
        <row r="753">
          <cell r="A753" t="str">
            <v>2354265</v>
          </cell>
          <cell r="B753" t="str">
            <v>7558-236</v>
          </cell>
          <cell r="C753" t="str">
            <v>X952 3-Years Onsite Service, Next Business Day</v>
          </cell>
          <cell r="D753" t="str">
            <v>Extended Warranties</v>
          </cell>
          <cell r="E753">
            <v>4729.67</v>
          </cell>
          <cell r="F753">
            <v>6479</v>
          </cell>
        </row>
        <row r="754">
          <cell r="A754" t="str">
            <v>2354264</v>
          </cell>
          <cell r="B754" t="str">
            <v>7558-236</v>
          </cell>
          <cell r="C754" t="str">
            <v>X952 2-Years Onsite Service, Next Business Day</v>
          </cell>
          <cell r="D754" t="str">
            <v>Extended Warranties</v>
          </cell>
          <cell r="E754">
            <v>2846.27</v>
          </cell>
          <cell r="F754">
            <v>3899</v>
          </cell>
        </row>
        <row r="755">
          <cell r="A755" t="str">
            <v>2354267</v>
          </cell>
          <cell r="B755" t="str">
            <v>7558-236</v>
          </cell>
          <cell r="C755" t="str">
            <v>X952 1-Year Onsite Service Renewal, Next Business Day</v>
          </cell>
          <cell r="D755" t="str">
            <v>Extended Warranties</v>
          </cell>
          <cell r="E755">
            <v>1637.03</v>
          </cell>
          <cell r="F755">
            <v>2242.5</v>
          </cell>
        </row>
        <row r="756">
          <cell r="A756" t="str">
            <v>2346452</v>
          </cell>
          <cell r="B756">
            <v>4227</v>
          </cell>
          <cell r="C756" t="str">
            <v>1 Year OnSite Repair Extended Warranty</v>
          </cell>
          <cell r="D756" t="str">
            <v>Extended Warranties</v>
          </cell>
          <cell r="E756">
            <v>123.37</v>
          </cell>
          <cell r="F756">
            <v>169</v>
          </cell>
        </row>
        <row r="757">
          <cell r="A757" t="str">
            <v>2354799</v>
          </cell>
          <cell r="B757" t="str">
            <v>4449-701, 4449-70E</v>
          </cell>
          <cell r="C757" t="str">
            <v>Pro715 2-Year Exchange</v>
          </cell>
          <cell r="D757" t="str">
            <v>Extended Warranties</v>
          </cell>
          <cell r="E757">
            <v>35.04</v>
          </cell>
          <cell r="F757">
            <v>48</v>
          </cell>
        </row>
        <row r="758">
          <cell r="A758" t="str">
            <v>2354798</v>
          </cell>
          <cell r="B758" t="str">
            <v>4449-701, 4449-70E</v>
          </cell>
          <cell r="C758" t="str">
            <v>Pro715 1-Year Exchange</v>
          </cell>
          <cell r="D758" t="str">
            <v>Extended Warranties</v>
          </cell>
          <cell r="E758">
            <v>27.01</v>
          </cell>
          <cell r="F758">
            <v>37</v>
          </cell>
        </row>
        <row r="759">
          <cell r="A759" t="str">
            <v>57X9101</v>
          </cell>
          <cell r="B759" t="str">
            <v>FLA060124</v>
          </cell>
          <cell r="C759" t="str">
            <v>256MB Flash Memory Card</v>
          </cell>
          <cell r="D759" t="str">
            <v>Memory</v>
          </cell>
          <cell r="E759">
            <v>48.3</v>
          </cell>
          <cell r="F759">
            <v>69</v>
          </cell>
        </row>
        <row r="760">
          <cell r="A760" t="str">
            <v>2356249</v>
          </cell>
          <cell r="B760" t="str">
            <v>7527-4xx</v>
          </cell>
          <cell r="C760" t="str">
            <v>CX410 2-Years Onsite Service</v>
          </cell>
          <cell r="D760" t="str">
            <v>Extended Warranties</v>
          </cell>
          <cell r="E760">
            <v>281.78</v>
          </cell>
          <cell r="F760">
            <v>386</v>
          </cell>
        </row>
        <row r="761">
          <cell r="A761" t="str">
            <v>2356248</v>
          </cell>
          <cell r="B761" t="str">
            <v>7527-4xx</v>
          </cell>
          <cell r="C761" t="str">
            <v>CX410 1-Year Onsite Service</v>
          </cell>
          <cell r="D761" t="str">
            <v>Extended Warranties</v>
          </cell>
          <cell r="E761">
            <v>135.05</v>
          </cell>
          <cell r="F761">
            <v>185</v>
          </cell>
        </row>
        <row r="762">
          <cell r="A762" t="str">
            <v>15R0140</v>
          </cell>
          <cell r="B762" t="str">
            <v>FUR060075</v>
          </cell>
          <cell r="C762" t="str">
            <v>W840 Printer Cabinet</v>
          </cell>
          <cell r="D762" t="str">
            <v>Furniture</v>
          </cell>
          <cell r="E762">
            <v>168</v>
          </cell>
          <cell r="F762">
            <v>240</v>
          </cell>
        </row>
        <row r="763">
          <cell r="A763" t="str">
            <v>15R0146</v>
          </cell>
          <cell r="B763" t="str">
            <v>DRW040056</v>
          </cell>
          <cell r="C763" t="str">
            <v>2 x 500-Sheet Drawer</v>
          </cell>
          <cell r="D763" t="str">
            <v>Paper Handling</v>
          </cell>
          <cell r="E763">
            <v>875</v>
          </cell>
          <cell r="F763">
            <v>1250</v>
          </cell>
        </row>
        <row r="764">
          <cell r="A764" t="str">
            <v>15R0144</v>
          </cell>
          <cell r="B764" t="str">
            <v>FIN060016, 7500-FIN</v>
          </cell>
          <cell r="C764" t="str">
            <v>Finisher (2 / 3-Hole)</v>
          </cell>
          <cell r="D764" t="str">
            <v>Paper Handling</v>
          </cell>
          <cell r="E764">
            <v>1274</v>
          </cell>
          <cell r="F764">
            <v>1820</v>
          </cell>
        </row>
        <row r="765">
          <cell r="A765" t="str">
            <v>15R0145</v>
          </cell>
          <cell r="B765" t="str">
            <v>7500-HC3, HCF080005</v>
          </cell>
          <cell r="C765" t="str">
            <v>High Capacity Feeder</v>
          </cell>
          <cell r="D765" t="str">
            <v>Paper Handling</v>
          </cell>
          <cell r="E765">
            <v>1189</v>
          </cell>
          <cell r="F765">
            <v>1698.57</v>
          </cell>
        </row>
        <row r="766">
          <cell r="A766" t="str">
            <v>35S6701</v>
          </cell>
          <cell r="B766" t="str">
            <v>MX611de, 7016-670</v>
          </cell>
          <cell r="C766" t="str">
            <v>Lexmark MX611de</v>
          </cell>
          <cell r="D766" t="str">
            <v>Mono MFP</v>
          </cell>
          <cell r="E766">
            <v>1252.3</v>
          </cell>
          <cell r="F766">
            <v>1789</v>
          </cell>
        </row>
        <row r="767">
          <cell r="A767" t="str">
            <v>35S6700</v>
          </cell>
          <cell r="B767" t="str">
            <v>MX610de, 7016-630</v>
          </cell>
          <cell r="C767" t="str">
            <v>Lexmark MX610de</v>
          </cell>
          <cell r="D767" t="str">
            <v>Mono MFP</v>
          </cell>
          <cell r="E767">
            <v>1175.3</v>
          </cell>
          <cell r="F767">
            <v>1679</v>
          </cell>
        </row>
        <row r="768">
          <cell r="A768" t="str">
            <v>35S6702</v>
          </cell>
          <cell r="B768" t="str">
            <v>MX611dhe, 7016-675</v>
          </cell>
          <cell r="C768" t="str">
            <v>Lexmark MX611dhe</v>
          </cell>
          <cell r="D768" t="str">
            <v>Mono MFP</v>
          </cell>
          <cell r="E768">
            <v>1504.3</v>
          </cell>
          <cell r="F768">
            <v>2149</v>
          </cell>
        </row>
        <row r="769">
          <cell r="A769" t="str">
            <v>24B6018</v>
          </cell>
          <cell r="B769" t="str">
            <v>X79XPC5301</v>
          </cell>
          <cell r="C769" t="str">
            <v>XS795, XS798 Cyan Extra High Yield Return Program Print Cartridge</v>
          </cell>
          <cell r="D769" t="str">
            <v>Laser Toner/Print Cartridge</v>
          </cell>
          <cell r="E769">
            <v>199.6</v>
          </cell>
          <cell r="F769">
            <v>285.14</v>
          </cell>
        </row>
        <row r="770">
          <cell r="A770" t="str">
            <v>24B6019</v>
          </cell>
          <cell r="B770" t="str">
            <v>X79XPM5301</v>
          </cell>
          <cell r="C770" t="str">
            <v>XS795, XS798 Magenta Extra High Yield Return Program Print Cartridge</v>
          </cell>
          <cell r="D770" t="str">
            <v>Laser Toner/Print Cartridge</v>
          </cell>
          <cell r="E770">
            <v>199.6</v>
          </cell>
          <cell r="F770">
            <v>285.14</v>
          </cell>
        </row>
        <row r="771">
          <cell r="A771" t="str">
            <v>27X0025</v>
          </cell>
          <cell r="B771" t="str">
            <v>PRS160076, 4034-96W</v>
          </cell>
          <cell r="C771" t="str">
            <v>MarkNet N8250 802.11b/g/n Wireless Print Server</v>
          </cell>
          <cell r="D771" t="str">
            <v>Connectivity</v>
          </cell>
          <cell r="E771">
            <v>384.3</v>
          </cell>
          <cell r="F771">
            <v>549</v>
          </cell>
        </row>
        <row r="772">
          <cell r="A772" t="str">
            <v>16M1254</v>
          </cell>
          <cell r="B772" t="str">
            <v>IPD090012</v>
          </cell>
          <cell r="C772" t="str">
            <v>X65x Card for IPDS and SCS/TNe</v>
          </cell>
          <cell r="D772" t="str">
            <v>Application Cards / SIMMs</v>
          </cell>
          <cell r="E772">
            <v>475</v>
          </cell>
          <cell r="F772">
            <v>678.57</v>
          </cell>
        </row>
        <row r="773">
          <cell r="A773" t="str">
            <v>16M1253</v>
          </cell>
          <cell r="B773" t="str">
            <v>FOR060051</v>
          </cell>
          <cell r="C773" t="str">
            <v>X65x Forms and Bar Code Card</v>
          </cell>
          <cell r="D773" t="str">
            <v>Application Cards / SIMMs</v>
          </cell>
          <cell r="E773">
            <v>320</v>
          </cell>
          <cell r="F773">
            <v>457.14</v>
          </cell>
        </row>
        <row r="774">
          <cell r="A774" t="str">
            <v>2355528</v>
          </cell>
          <cell r="B774" t="str">
            <v>7015-470</v>
          </cell>
          <cell r="C774" t="str">
            <v>MX410 3-Years Onsite Service</v>
          </cell>
          <cell r="D774" t="str">
            <v>Extended Warranties</v>
          </cell>
          <cell r="E774">
            <v>354.05</v>
          </cell>
          <cell r="F774">
            <v>485</v>
          </cell>
        </row>
        <row r="775">
          <cell r="A775" t="str">
            <v>2355836</v>
          </cell>
          <cell r="B775" t="str">
            <v>4063-2xx</v>
          </cell>
          <cell r="C775" t="str">
            <v>MS810 1-Year Onsite Service Renewal</v>
          </cell>
          <cell r="D775" t="str">
            <v>Extended Warranties</v>
          </cell>
          <cell r="E775">
            <v>102.93</v>
          </cell>
          <cell r="F775">
            <v>141</v>
          </cell>
        </row>
        <row r="776">
          <cell r="A776" t="str">
            <v>2355835</v>
          </cell>
          <cell r="B776" t="str">
            <v>4063-2xx</v>
          </cell>
          <cell r="C776" t="str">
            <v>MS810 4-Years Onsite Service</v>
          </cell>
          <cell r="D776" t="str">
            <v>Extended Warranties</v>
          </cell>
          <cell r="E776">
            <v>273.75</v>
          </cell>
          <cell r="F776">
            <v>375</v>
          </cell>
        </row>
        <row r="777">
          <cell r="A777" t="str">
            <v>2355834</v>
          </cell>
          <cell r="B777" t="str">
            <v>4063-2xx</v>
          </cell>
          <cell r="C777" t="str">
            <v>MS810 3-Years Onsite Service</v>
          </cell>
          <cell r="D777" t="str">
            <v>Extended Warranties</v>
          </cell>
          <cell r="E777">
            <v>214.62</v>
          </cell>
          <cell r="F777">
            <v>294</v>
          </cell>
        </row>
        <row r="778">
          <cell r="A778" t="str">
            <v>2355833</v>
          </cell>
          <cell r="B778" t="str">
            <v>4063-2xx</v>
          </cell>
          <cell r="C778" t="str">
            <v>MS810 2-Years Onsite Service</v>
          </cell>
          <cell r="D778" t="str">
            <v>Extended Warranties</v>
          </cell>
          <cell r="E778">
            <v>147.46</v>
          </cell>
          <cell r="F778">
            <v>202</v>
          </cell>
        </row>
        <row r="779">
          <cell r="A779" t="str">
            <v>2355832</v>
          </cell>
          <cell r="B779" t="str">
            <v>4063-2xx</v>
          </cell>
          <cell r="C779" t="str">
            <v>MS810 1-Year Onsite Service</v>
          </cell>
          <cell r="D779" t="str">
            <v>Extended Warranties</v>
          </cell>
          <cell r="E779">
            <v>81.03</v>
          </cell>
          <cell r="F779">
            <v>111</v>
          </cell>
        </row>
        <row r="780">
          <cell r="A780" t="str">
            <v>2355831</v>
          </cell>
          <cell r="B780" t="str">
            <v>4063-2xx</v>
          </cell>
          <cell r="C780" t="str">
            <v>MS810 Upgrade to Onsite Service</v>
          </cell>
          <cell r="D780" t="str">
            <v>Extended Warranties</v>
          </cell>
          <cell r="E780">
            <v>43.07</v>
          </cell>
          <cell r="F780">
            <v>59</v>
          </cell>
        </row>
        <row r="781">
          <cell r="A781" t="str">
            <v>27X0200</v>
          </cell>
          <cell r="B781" t="str">
            <v>HDD080027</v>
          </cell>
          <cell r="C781" t="str">
            <v>320+ GB Hard Disk</v>
          </cell>
          <cell r="D781" t="str">
            <v>Memory</v>
          </cell>
          <cell r="E781">
            <v>405.3</v>
          </cell>
          <cell r="F781">
            <v>579</v>
          </cell>
        </row>
        <row r="782">
          <cell r="A782" t="str">
            <v>2353780</v>
          </cell>
          <cell r="B782">
            <v>7562</v>
          </cell>
          <cell r="C782" t="str">
            <v>X792 1-Year Onsite Service Renewal, Next Business Day</v>
          </cell>
          <cell r="D782" t="str">
            <v>Extended Warranties</v>
          </cell>
          <cell r="E782">
            <v>830.01</v>
          </cell>
          <cell r="F782">
            <v>1137</v>
          </cell>
        </row>
        <row r="783">
          <cell r="A783" t="str">
            <v>47B1100</v>
          </cell>
          <cell r="B783" t="str">
            <v>FIN060104</v>
          </cell>
          <cell r="C783" t="str">
            <v>C792, X792 500-Sheet Staple Finisher</v>
          </cell>
          <cell r="D783" t="str">
            <v>Paper Handling</v>
          </cell>
          <cell r="E783">
            <v>699.3</v>
          </cell>
          <cell r="F783">
            <v>999</v>
          </cell>
        </row>
        <row r="784">
          <cell r="A784" t="str">
            <v>28C0050</v>
          </cell>
          <cell r="B784" t="str">
            <v>CS310dn, 5027-230</v>
          </cell>
          <cell r="C784" t="str">
            <v>Lexmark CS310dn</v>
          </cell>
          <cell r="D784" t="str">
            <v>Colour Laser Printers</v>
          </cell>
          <cell r="E784">
            <v>335.3</v>
          </cell>
          <cell r="F784">
            <v>479</v>
          </cell>
        </row>
        <row r="785">
          <cell r="A785" t="str">
            <v>25A0197</v>
          </cell>
          <cell r="B785" t="str">
            <v>5026-430</v>
          </cell>
          <cell r="C785" t="str">
            <v>Lexmark C736dtn with eSF and USB Card</v>
          </cell>
          <cell r="D785" t="str">
            <v>Colour Laser Printers</v>
          </cell>
          <cell r="E785">
            <v>1614</v>
          </cell>
          <cell r="F785">
            <v>2305.71</v>
          </cell>
        </row>
        <row r="786">
          <cell r="A786" t="str">
            <v>2355789</v>
          </cell>
          <cell r="B786" t="str">
            <v>4514-6xx</v>
          </cell>
          <cell r="C786" t="str">
            <v>MS610 4-Years Onsite Service</v>
          </cell>
          <cell r="D786" t="str">
            <v>Extended Warranties</v>
          </cell>
          <cell r="E786">
            <v>318.28</v>
          </cell>
          <cell r="F786">
            <v>436</v>
          </cell>
        </row>
        <row r="787">
          <cell r="A787" t="str">
            <v>14F0000</v>
          </cell>
          <cell r="B787" t="str">
            <v>PAR160006</v>
          </cell>
          <cell r="C787" t="str">
            <v>Parallel 1284-B Interface Card</v>
          </cell>
          <cell r="D787" t="str">
            <v>Connectivity</v>
          </cell>
          <cell r="E787">
            <v>70</v>
          </cell>
          <cell r="F787">
            <v>100</v>
          </cell>
        </row>
        <row r="788">
          <cell r="A788" t="str">
            <v>2355781</v>
          </cell>
          <cell r="B788" t="str">
            <v>4514-6xx</v>
          </cell>
          <cell r="C788" t="str">
            <v>MS610 4-Years Exchange Service</v>
          </cell>
          <cell r="D788" t="str">
            <v>Extended Warranties</v>
          </cell>
          <cell r="E788">
            <v>221.92</v>
          </cell>
          <cell r="F788">
            <v>304</v>
          </cell>
        </row>
        <row r="789">
          <cell r="A789" t="str">
            <v>2355780</v>
          </cell>
          <cell r="B789" t="str">
            <v>4514-6xx</v>
          </cell>
          <cell r="C789" t="str">
            <v>MS610 3-Years Exchange Service</v>
          </cell>
          <cell r="D789" t="str">
            <v>Extended Warranties</v>
          </cell>
          <cell r="E789">
            <v>169.36</v>
          </cell>
          <cell r="F789">
            <v>232</v>
          </cell>
        </row>
        <row r="790">
          <cell r="A790" t="str">
            <v>2355782</v>
          </cell>
          <cell r="B790" t="str">
            <v>4514-6xx</v>
          </cell>
          <cell r="C790" t="str">
            <v>MS610 1-Year Exchange Service Renewal</v>
          </cell>
          <cell r="D790" t="str">
            <v>Extended Warranties</v>
          </cell>
          <cell r="E790">
            <v>87.6</v>
          </cell>
          <cell r="F790">
            <v>120</v>
          </cell>
        </row>
        <row r="791">
          <cell r="A791" t="str">
            <v>2355785</v>
          </cell>
          <cell r="B791" t="str">
            <v>4514-6xx</v>
          </cell>
          <cell r="C791" t="str">
            <v>MS610 Upgrade to Onsite Service</v>
          </cell>
          <cell r="D791" t="str">
            <v>Extended Warranties</v>
          </cell>
          <cell r="E791">
            <v>43.07</v>
          </cell>
          <cell r="F791">
            <v>59</v>
          </cell>
        </row>
        <row r="792">
          <cell r="A792" t="str">
            <v>2355787</v>
          </cell>
          <cell r="B792" t="str">
            <v>4514-6xx</v>
          </cell>
          <cell r="C792" t="str">
            <v>MS610 2-Years Onsite Service</v>
          </cell>
          <cell r="D792" t="str">
            <v>Extended Warranties</v>
          </cell>
          <cell r="E792">
            <v>169.36</v>
          </cell>
          <cell r="F792">
            <v>232</v>
          </cell>
        </row>
        <row r="793">
          <cell r="A793" t="str">
            <v>21Z0590</v>
          </cell>
          <cell r="B793" t="str">
            <v>7510-23C</v>
          </cell>
          <cell r="C793" t="str">
            <v>Lexmark XC945e</v>
          </cell>
          <cell r="D793" t="str">
            <v>Colour MFP</v>
          </cell>
          <cell r="E793">
            <v>9172.52</v>
          </cell>
          <cell r="F793">
            <v>13103.6</v>
          </cell>
        </row>
        <row r="794">
          <cell r="A794" t="str">
            <v>2355652</v>
          </cell>
          <cell r="B794" t="str">
            <v>4514-2x0</v>
          </cell>
          <cell r="C794" t="str">
            <v>MS310 1-Year Onsite Service Renewal</v>
          </cell>
          <cell r="D794" t="str">
            <v>Extended Warranties</v>
          </cell>
          <cell r="E794">
            <v>42.34</v>
          </cell>
          <cell r="F794">
            <v>58</v>
          </cell>
        </row>
        <row r="795">
          <cell r="A795" t="str">
            <v>2355651</v>
          </cell>
          <cell r="B795" t="str">
            <v>4514-2x0</v>
          </cell>
          <cell r="C795" t="str">
            <v>MS310 4-Years Onsite Service</v>
          </cell>
          <cell r="D795" t="str">
            <v>Extended Warranties</v>
          </cell>
          <cell r="E795">
            <v>177.39</v>
          </cell>
          <cell r="F795">
            <v>243</v>
          </cell>
        </row>
        <row r="796">
          <cell r="A796" t="str">
            <v>2355650</v>
          </cell>
          <cell r="B796" t="str">
            <v>4514-2x0</v>
          </cell>
          <cell r="C796" t="str">
            <v>MS310 3-Years Onsite Service</v>
          </cell>
          <cell r="D796" t="str">
            <v>Extended Warranties</v>
          </cell>
          <cell r="E796">
            <v>116.8</v>
          </cell>
          <cell r="F796">
            <v>160</v>
          </cell>
        </row>
        <row r="797">
          <cell r="A797" t="str">
            <v>47B1120</v>
          </cell>
          <cell r="B797" t="str">
            <v>X792dtpe, 7562-436</v>
          </cell>
          <cell r="C797" t="str">
            <v>Lexmark X792dtpe</v>
          </cell>
          <cell r="D797" t="str">
            <v>Colour MFP</v>
          </cell>
          <cell r="E797">
            <v>5459.3</v>
          </cell>
          <cell r="F797">
            <v>7799</v>
          </cell>
        </row>
        <row r="798">
          <cell r="A798" t="str">
            <v>47B1121</v>
          </cell>
          <cell r="B798" t="str">
            <v>X792dtme, 7562-436</v>
          </cell>
          <cell r="C798" t="str">
            <v>Lexmark X792dtme</v>
          </cell>
          <cell r="D798" t="str">
            <v>Colour MFP</v>
          </cell>
          <cell r="E798">
            <v>5130.3</v>
          </cell>
          <cell r="F798">
            <v>7329</v>
          </cell>
        </row>
        <row r="799">
          <cell r="A799" t="str">
            <v>47B1122</v>
          </cell>
          <cell r="B799" t="str">
            <v>X792dtse, 7562-436</v>
          </cell>
          <cell r="C799" t="str">
            <v>Lexmark X792dtse</v>
          </cell>
          <cell r="D799" t="str">
            <v>Colour MFP</v>
          </cell>
          <cell r="E799">
            <v>4997.3</v>
          </cell>
          <cell r="F799">
            <v>7139</v>
          </cell>
        </row>
        <row r="800">
          <cell r="A800" t="str">
            <v>13N1530</v>
          </cell>
          <cell r="B800" t="str">
            <v>HDD080007</v>
          </cell>
          <cell r="C800" t="str">
            <v>40+ GB Hard Disk</v>
          </cell>
          <cell r="D800" t="str">
            <v>Memory</v>
          </cell>
          <cell r="E800">
            <v>492</v>
          </cell>
          <cell r="F800">
            <v>702.86</v>
          </cell>
        </row>
        <row r="801">
          <cell r="A801" t="str">
            <v>24B5875</v>
          </cell>
          <cell r="B801" t="str">
            <v>X65XPK5X01</v>
          </cell>
          <cell r="C801" t="str">
            <v>XS65x Extra High Yield Return Program Print Cartridge</v>
          </cell>
          <cell r="D801" t="str">
            <v>Laser Toner/Print Cartridge</v>
          </cell>
          <cell r="E801">
            <v>149.44</v>
          </cell>
          <cell r="F801">
            <v>213.48</v>
          </cell>
        </row>
        <row r="802">
          <cell r="A802" t="str">
            <v>37X5125</v>
          </cell>
          <cell r="B802" t="str">
            <v>4036-92C, PRS160039</v>
          </cell>
          <cell r="C802" t="str">
            <v>MarkNet N8110 V.34 Fax Card</v>
          </cell>
          <cell r="D802" t="str">
            <v>Multifunction Options</v>
          </cell>
          <cell r="E802">
            <v>293.3</v>
          </cell>
          <cell r="F802">
            <v>419</v>
          </cell>
        </row>
        <row r="803">
          <cell r="A803" t="str">
            <v>41H0197</v>
          </cell>
          <cell r="B803" t="str">
            <v>FOR060129</v>
          </cell>
          <cell r="C803" t="str">
            <v>C748 Forms and Bar Code Card</v>
          </cell>
          <cell r="D803" t="str">
            <v>Application Cards / SIMMs</v>
          </cell>
          <cell r="E803">
            <v>314.3</v>
          </cell>
          <cell r="F803">
            <v>449</v>
          </cell>
        </row>
        <row r="804">
          <cell r="A804" t="str">
            <v>41H0198</v>
          </cell>
          <cell r="B804" t="str">
            <v>IPD090072</v>
          </cell>
          <cell r="C804" t="str">
            <v>C748 Card for IPDS</v>
          </cell>
          <cell r="D804" t="str">
            <v>Application Cards / SIMMs</v>
          </cell>
          <cell r="E804">
            <v>769.3</v>
          </cell>
          <cell r="F804">
            <v>1099</v>
          </cell>
        </row>
        <row r="805">
          <cell r="A805" t="str">
            <v>41H0199</v>
          </cell>
          <cell r="B805" t="str">
            <v>PRE160057</v>
          </cell>
          <cell r="C805" t="str">
            <v>C748 Card for PRESCRIBE Emulation</v>
          </cell>
          <cell r="D805" t="str">
            <v>Application Cards / SIMMs</v>
          </cell>
          <cell r="E805">
            <v>174.3</v>
          </cell>
          <cell r="F805">
            <v>249</v>
          </cell>
        </row>
        <row r="806">
          <cell r="A806" t="str">
            <v>24B6015</v>
          </cell>
          <cell r="B806" t="str">
            <v>5155TK7X01</v>
          </cell>
          <cell r="C806" t="str">
            <v>Toner Cartridge</v>
          </cell>
          <cell r="D806" t="str">
            <v>Laser Toner/Print Cartridge</v>
          </cell>
          <cell r="E806">
            <v>134.81</v>
          </cell>
          <cell r="F806">
            <v>192.58</v>
          </cell>
        </row>
        <row r="807">
          <cell r="A807" t="str">
            <v>1021231</v>
          </cell>
          <cell r="B807" t="str">
            <v>CAB030007</v>
          </cell>
          <cell r="C807" t="str">
            <v>Parallel (10') Cable</v>
          </cell>
          <cell r="D807" t="str">
            <v>Connectivity</v>
          </cell>
          <cell r="E807">
            <v>20.99</v>
          </cell>
          <cell r="F807">
            <v>29.99</v>
          </cell>
        </row>
        <row r="808">
          <cell r="A808" t="str">
            <v>40X4861</v>
          </cell>
          <cell r="B808" t="str">
            <v>SPKM0003, 7105</v>
          </cell>
          <cell r="C808" t="str">
            <v>X560 Fuser 230V</v>
          </cell>
          <cell r="D808" t="str">
            <v>User Replaceable Parts</v>
          </cell>
          <cell r="E808">
            <v>294</v>
          </cell>
          <cell r="F808">
            <v>420</v>
          </cell>
        </row>
        <row r="809">
          <cell r="A809" t="str">
            <v>2354236</v>
          </cell>
          <cell r="B809" t="str">
            <v>7558-036</v>
          </cell>
          <cell r="C809" t="str">
            <v>X950 2-Years Onsite Service, Next Business Day</v>
          </cell>
          <cell r="D809" t="str">
            <v>Extended Warranties</v>
          </cell>
          <cell r="E809">
            <v>2554.27</v>
          </cell>
          <cell r="F809">
            <v>3499</v>
          </cell>
        </row>
        <row r="810">
          <cell r="A810" t="str">
            <v>2351601</v>
          </cell>
          <cell r="B810">
            <v>7500</v>
          </cell>
          <cell r="C810" t="str">
            <v>X864e 2-Years Onsite Service, Next Business Day</v>
          </cell>
          <cell r="D810" t="str">
            <v>Extended Warranties</v>
          </cell>
          <cell r="E810">
            <v>2373.96</v>
          </cell>
          <cell r="F810">
            <v>3252</v>
          </cell>
        </row>
        <row r="811">
          <cell r="A811" t="str">
            <v>34T5114</v>
          </cell>
          <cell r="B811" t="str">
            <v>FUR060104</v>
          </cell>
          <cell r="C811" t="str">
            <v>C74x, X74x Caster Base</v>
          </cell>
          <cell r="D811" t="str">
            <v>Furniture</v>
          </cell>
          <cell r="E811">
            <v>314.3</v>
          </cell>
          <cell r="F811">
            <v>449</v>
          </cell>
        </row>
        <row r="812">
          <cell r="A812" t="str">
            <v>2351603</v>
          </cell>
          <cell r="B812">
            <v>7500</v>
          </cell>
          <cell r="C812" t="str">
            <v>X864e 4-Years Onsite Service, Next Business Day</v>
          </cell>
          <cell r="D812" t="str">
            <v>Extended Warranties</v>
          </cell>
          <cell r="E812">
            <v>4458.11</v>
          </cell>
          <cell r="F812">
            <v>6107</v>
          </cell>
        </row>
        <row r="813">
          <cell r="A813" t="str">
            <v>2350376</v>
          </cell>
          <cell r="B813">
            <v>4062</v>
          </cell>
          <cell r="C813" t="str">
            <v>Onsite Repair, Next Business Day Renewal</v>
          </cell>
          <cell r="D813" t="str">
            <v>Extended Warranties</v>
          </cell>
          <cell r="E813">
            <v>168.63</v>
          </cell>
          <cell r="F813">
            <v>231</v>
          </cell>
        </row>
        <row r="814">
          <cell r="A814" t="str">
            <v>18C1246</v>
          </cell>
          <cell r="B814" t="str">
            <v>0028PK1S01</v>
          </cell>
          <cell r="C814" t="str">
            <v>#28A Black Print Cartridge</v>
          </cell>
          <cell r="D814" t="str">
            <v>Inkjet Cartridges</v>
          </cell>
          <cell r="E814">
            <v>22.38</v>
          </cell>
          <cell r="F814">
            <v>31.97</v>
          </cell>
        </row>
        <row r="815">
          <cell r="A815" t="str">
            <v>2354494</v>
          </cell>
          <cell r="B815" t="str">
            <v>4447-200, 4447-20E</v>
          </cell>
          <cell r="C815" t="str">
            <v>Pro5500 1-Year Exchange Service</v>
          </cell>
          <cell r="D815" t="str">
            <v>Extended Warranties</v>
          </cell>
          <cell r="E815">
            <v>52.56</v>
          </cell>
          <cell r="F815">
            <v>72</v>
          </cell>
        </row>
        <row r="816">
          <cell r="A816" t="str">
            <v>2354495</v>
          </cell>
          <cell r="B816" t="str">
            <v>4447-200, 4447-20E</v>
          </cell>
          <cell r="C816" t="str">
            <v>Pro5500 2-Year Exchange Service</v>
          </cell>
          <cell r="D816" t="str">
            <v>Extended Warranties</v>
          </cell>
          <cell r="E816">
            <v>105.85</v>
          </cell>
          <cell r="F816">
            <v>145</v>
          </cell>
        </row>
        <row r="817">
          <cell r="A817" t="str">
            <v>2350799</v>
          </cell>
          <cell r="B817">
            <v>5026</v>
          </cell>
          <cell r="C817" t="str">
            <v>2 Year Onsite Extended Warranty, Next Business Day</v>
          </cell>
          <cell r="D817" t="str">
            <v>Extended Warranties</v>
          </cell>
          <cell r="E817">
            <v>364.27</v>
          </cell>
          <cell r="F817">
            <v>499</v>
          </cell>
        </row>
        <row r="818">
          <cell r="A818" t="str">
            <v>2350798</v>
          </cell>
          <cell r="B818">
            <v>5026</v>
          </cell>
          <cell r="C818" t="str">
            <v>1 Year Onsite Extended Warranty, Next Business Day</v>
          </cell>
          <cell r="D818" t="str">
            <v>Extended Warranties</v>
          </cell>
          <cell r="E818">
            <v>200.02</v>
          </cell>
          <cell r="F818">
            <v>274</v>
          </cell>
        </row>
        <row r="819">
          <cell r="A819" t="str">
            <v>2350559</v>
          </cell>
          <cell r="B819">
            <v>7462</v>
          </cell>
          <cell r="C819" t="str">
            <v>3 Year Extended Warranty Onsite Repair, Next Business Day</v>
          </cell>
          <cell r="D819" t="str">
            <v>Extended Warranties</v>
          </cell>
          <cell r="E819">
            <v>1400.87</v>
          </cell>
          <cell r="F819">
            <v>1919</v>
          </cell>
        </row>
        <row r="820">
          <cell r="A820" t="str">
            <v>2350558</v>
          </cell>
          <cell r="B820">
            <v>7462</v>
          </cell>
          <cell r="C820" t="str">
            <v>2 Year Extended Warranty Onsite Repair, Next Business Day</v>
          </cell>
          <cell r="D820" t="str">
            <v>Extended Warranties</v>
          </cell>
          <cell r="E820">
            <v>905.93</v>
          </cell>
          <cell r="F820">
            <v>1241</v>
          </cell>
        </row>
        <row r="821">
          <cell r="A821" t="str">
            <v>2350557</v>
          </cell>
          <cell r="B821">
            <v>7462</v>
          </cell>
          <cell r="C821" t="str">
            <v>1 Year Extended Warranty Onsite Repair, Next Business Day</v>
          </cell>
          <cell r="D821" t="str">
            <v>Extended Warranties</v>
          </cell>
          <cell r="E821">
            <v>494.21</v>
          </cell>
          <cell r="F821">
            <v>677</v>
          </cell>
        </row>
        <row r="822">
          <cell r="A822" t="str">
            <v>3066109</v>
          </cell>
          <cell r="B822" t="str">
            <v>Drw040141</v>
          </cell>
          <cell r="C822" t="str">
            <v>Pro715, Pro915 550-Sheet Drawer</v>
          </cell>
          <cell r="D822" t="str">
            <v>Paper Handling</v>
          </cell>
          <cell r="E822">
            <v>135.26</v>
          </cell>
          <cell r="F822">
            <v>160.07</v>
          </cell>
        </row>
        <row r="823">
          <cell r="A823" t="str">
            <v>2346447</v>
          </cell>
          <cell r="B823">
            <v>4227</v>
          </cell>
          <cell r="C823" t="str">
            <v>1 Year Exchange Extended Warranty</v>
          </cell>
          <cell r="D823" t="str">
            <v>Extended Warranties</v>
          </cell>
          <cell r="E823">
            <v>72.27</v>
          </cell>
          <cell r="F823">
            <v>99</v>
          </cell>
        </row>
        <row r="824">
          <cell r="A824" t="str">
            <v>28C0000</v>
          </cell>
          <cell r="B824" t="str">
            <v>CS310n, 5027-210</v>
          </cell>
          <cell r="C824" t="str">
            <v>Lexmark CS310n</v>
          </cell>
          <cell r="D824" t="str">
            <v>Colour Laser Printers</v>
          </cell>
          <cell r="E824">
            <v>251.3</v>
          </cell>
          <cell r="F824">
            <v>359</v>
          </cell>
        </row>
        <row r="825">
          <cell r="A825" t="str">
            <v>2354784</v>
          </cell>
          <cell r="B825" t="str">
            <v>4448-201, 4448-20E</v>
          </cell>
          <cell r="C825" t="str">
            <v>S515 3-Year Exchange Service</v>
          </cell>
          <cell r="D825" t="str">
            <v>Extended Warranties</v>
          </cell>
          <cell r="E825">
            <v>48.91</v>
          </cell>
          <cell r="F825">
            <v>67</v>
          </cell>
        </row>
        <row r="826">
          <cell r="A826" t="str">
            <v>2354782</v>
          </cell>
          <cell r="B826" t="str">
            <v>4448-201, 4448-20E</v>
          </cell>
          <cell r="C826" t="str">
            <v>S515 1-Year Exchange Service</v>
          </cell>
          <cell r="D826" t="str">
            <v>Extended Warranties</v>
          </cell>
          <cell r="E826">
            <v>26.28</v>
          </cell>
          <cell r="F826">
            <v>36</v>
          </cell>
        </row>
        <row r="827">
          <cell r="A827" t="str">
            <v>2354783</v>
          </cell>
          <cell r="B827" t="str">
            <v>4448-201, 4448-20E</v>
          </cell>
          <cell r="C827" t="str">
            <v>S515 2-Year Exchange Service</v>
          </cell>
          <cell r="D827" t="str">
            <v>Extended Warranties</v>
          </cell>
          <cell r="E827">
            <v>34.31</v>
          </cell>
          <cell r="F827">
            <v>47</v>
          </cell>
        </row>
        <row r="828">
          <cell r="A828" t="str">
            <v>27X0903</v>
          </cell>
          <cell r="B828" t="str">
            <v>4034-98W, PRS160099</v>
          </cell>
          <cell r="C828" t="str">
            <v>MarkNet N8350 802.11b/g/n Wireless Kit</v>
          </cell>
          <cell r="D828" t="str">
            <v>Connectivity</v>
          </cell>
          <cell r="E828">
            <v>83.3</v>
          </cell>
          <cell r="F828">
            <v>119</v>
          </cell>
        </row>
        <row r="829">
          <cell r="A829" t="str">
            <v>57X9115</v>
          </cell>
          <cell r="B829" t="str">
            <v>FON060109</v>
          </cell>
          <cell r="C829" t="str">
            <v>Japanese Font Card</v>
          </cell>
          <cell r="D829" t="str">
            <v>Memory</v>
          </cell>
          <cell r="E829">
            <v>209.3</v>
          </cell>
          <cell r="F829">
            <v>299</v>
          </cell>
        </row>
        <row r="830">
          <cell r="A830" t="str">
            <v>2356252</v>
          </cell>
          <cell r="B830" t="str">
            <v>7527-4xx</v>
          </cell>
          <cell r="C830" t="str">
            <v>CX410 1-Year Onsite Service Renewal</v>
          </cell>
          <cell r="D830" t="str">
            <v>Extended Warranties</v>
          </cell>
          <cell r="E830">
            <v>175.2</v>
          </cell>
          <cell r="F830">
            <v>240</v>
          </cell>
        </row>
        <row r="831">
          <cell r="A831" t="str">
            <v>2356250</v>
          </cell>
          <cell r="B831" t="str">
            <v>7527-4xx</v>
          </cell>
          <cell r="C831" t="str">
            <v>CX410 3-Years Onsite Service</v>
          </cell>
          <cell r="D831" t="str">
            <v>Extended Warranties</v>
          </cell>
          <cell r="E831">
            <v>441.65</v>
          </cell>
          <cell r="F831">
            <v>605</v>
          </cell>
        </row>
        <row r="832">
          <cell r="A832" t="str">
            <v>2356251</v>
          </cell>
          <cell r="B832" t="str">
            <v>7527-4xx</v>
          </cell>
          <cell r="C832" t="str">
            <v>CX410 4-Years Onsite Service</v>
          </cell>
          <cell r="D832" t="str">
            <v>Extended Warranties</v>
          </cell>
          <cell r="E832">
            <v>646.05</v>
          </cell>
          <cell r="F832">
            <v>885</v>
          </cell>
        </row>
        <row r="833">
          <cell r="A833" t="str">
            <v>2350175</v>
          </cell>
          <cell r="B833">
            <v>4513</v>
          </cell>
          <cell r="C833" t="str">
            <v>2-Year Extended Warranty Onsite Repair, Next Business Day</v>
          </cell>
          <cell r="D833" t="str">
            <v>Extended Warranties</v>
          </cell>
          <cell r="E833">
            <v>127.02</v>
          </cell>
          <cell r="F833">
            <v>174</v>
          </cell>
        </row>
        <row r="834">
          <cell r="A834" t="str">
            <v>2350174</v>
          </cell>
          <cell r="B834">
            <v>4513</v>
          </cell>
          <cell r="C834" t="str">
            <v>1 Year Extended Warranty Onsite Repair, Next Business Day</v>
          </cell>
          <cell r="D834" t="str">
            <v>Extended Warranties</v>
          </cell>
          <cell r="E834">
            <v>72.27</v>
          </cell>
          <cell r="F834">
            <v>99</v>
          </cell>
        </row>
        <row r="835">
          <cell r="A835" t="str">
            <v>2350173</v>
          </cell>
          <cell r="B835">
            <v>4513</v>
          </cell>
          <cell r="C835" t="str">
            <v>Upgrade to Onsite Extended Warranty</v>
          </cell>
          <cell r="D835" t="str">
            <v>Extended Warranties</v>
          </cell>
          <cell r="E835">
            <v>43.07</v>
          </cell>
          <cell r="F835">
            <v>59</v>
          </cell>
        </row>
        <row r="836">
          <cell r="A836" t="str">
            <v>35S8000</v>
          </cell>
          <cell r="B836" t="str">
            <v>FIN060119, 9025-047</v>
          </cell>
          <cell r="C836" t="str">
            <v>MX61x Stapler</v>
          </cell>
          <cell r="D836" t="str">
            <v>Paper Handling</v>
          </cell>
          <cell r="E836">
            <v>279.3</v>
          </cell>
          <cell r="F836">
            <v>399</v>
          </cell>
        </row>
        <row r="837">
          <cell r="A837" t="str">
            <v>2355529</v>
          </cell>
          <cell r="B837" t="str">
            <v>7015-470</v>
          </cell>
          <cell r="C837" t="str">
            <v>MX410 4-Years Onsite Service</v>
          </cell>
          <cell r="D837" t="str">
            <v>Extended Warranties</v>
          </cell>
          <cell r="E837">
            <v>510.27</v>
          </cell>
          <cell r="F837">
            <v>699</v>
          </cell>
        </row>
        <row r="838">
          <cell r="A838" t="str">
            <v>2355527</v>
          </cell>
          <cell r="B838" t="str">
            <v>7015-470</v>
          </cell>
          <cell r="C838" t="str">
            <v>MX410 2-Years Onsite Service</v>
          </cell>
          <cell r="D838" t="str">
            <v>Extended Warranties</v>
          </cell>
          <cell r="E838">
            <v>210.97</v>
          </cell>
          <cell r="F838">
            <v>289</v>
          </cell>
        </row>
        <row r="839">
          <cell r="A839" t="str">
            <v>2355526</v>
          </cell>
          <cell r="B839" t="str">
            <v>7015-470</v>
          </cell>
          <cell r="C839" t="str">
            <v>MX410 1-Year Onsite Service</v>
          </cell>
          <cell r="D839" t="str">
            <v>Extended Warranties</v>
          </cell>
          <cell r="E839">
            <v>109.5</v>
          </cell>
          <cell r="F839">
            <v>150</v>
          </cell>
        </row>
        <row r="840">
          <cell r="A840" t="str">
            <v>2355828</v>
          </cell>
          <cell r="B840" t="str">
            <v>4063-2xx</v>
          </cell>
          <cell r="C840" t="str">
            <v>MS810 1-Year Exchange Service Renewal</v>
          </cell>
          <cell r="D840" t="str">
            <v>Extended Warranties</v>
          </cell>
          <cell r="E840">
            <v>73</v>
          </cell>
          <cell r="F840">
            <v>100</v>
          </cell>
        </row>
        <row r="841">
          <cell r="A841" t="str">
            <v>2355824</v>
          </cell>
          <cell r="B841" t="str">
            <v>4063-2xx</v>
          </cell>
          <cell r="C841" t="str">
            <v>MS810 1-Year Exchange Service</v>
          </cell>
          <cell r="D841" t="str">
            <v>Extended Warranties</v>
          </cell>
          <cell r="E841">
            <v>58.4</v>
          </cell>
          <cell r="F841">
            <v>80</v>
          </cell>
        </row>
        <row r="842">
          <cell r="A842" t="str">
            <v>2355825</v>
          </cell>
          <cell r="B842" t="str">
            <v>4063-2xx</v>
          </cell>
          <cell r="C842" t="str">
            <v>MS810 2-Years Exchange Service</v>
          </cell>
          <cell r="D842" t="str">
            <v>Extended Warranties</v>
          </cell>
          <cell r="E842">
            <v>110.96</v>
          </cell>
          <cell r="F842">
            <v>152</v>
          </cell>
        </row>
        <row r="843">
          <cell r="A843" t="str">
            <v>2355826</v>
          </cell>
          <cell r="B843" t="str">
            <v>4063-2xx</v>
          </cell>
          <cell r="C843" t="str">
            <v>MS810 3-Years Exchange Service</v>
          </cell>
          <cell r="D843" t="str">
            <v>Extended Warranties</v>
          </cell>
          <cell r="E843">
            <v>155.49</v>
          </cell>
          <cell r="F843">
            <v>213</v>
          </cell>
        </row>
        <row r="844">
          <cell r="A844" t="str">
            <v>2355827</v>
          </cell>
          <cell r="B844" t="str">
            <v>4063-2xx</v>
          </cell>
          <cell r="C844" t="str">
            <v>MS810 4-Years Exchange Service</v>
          </cell>
          <cell r="D844" t="str">
            <v>Extended Warranties</v>
          </cell>
          <cell r="E844">
            <v>207.32</v>
          </cell>
          <cell r="F844">
            <v>284</v>
          </cell>
        </row>
        <row r="845">
          <cell r="A845" t="str">
            <v>2353798</v>
          </cell>
          <cell r="B845">
            <v>5041</v>
          </cell>
          <cell r="C845" t="str">
            <v>C925 1-Year Onsite Service, Next Business Day</v>
          </cell>
          <cell r="D845" t="str">
            <v>Extended Warranties</v>
          </cell>
          <cell r="E845">
            <v>383.25</v>
          </cell>
          <cell r="F845">
            <v>525</v>
          </cell>
        </row>
        <row r="846">
          <cell r="A846" t="str">
            <v>2353799</v>
          </cell>
          <cell r="B846">
            <v>5041</v>
          </cell>
          <cell r="C846" t="str">
            <v>C925 2-Years Onsite Service, Next Business Day</v>
          </cell>
          <cell r="D846" t="str">
            <v>Extended Warranties</v>
          </cell>
          <cell r="E846">
            <v>729.27</v>
          </cell>
          <cell r="F846">
            <v>999</v>
          </cell>
        </row>
        <row r="847">
          <cell r="A847" t="str">
            <v>53A4232</v>
          </cell>
          <cell r="B847" t="str">
            <v>4344PZ1H01</v>
          </cell>
          <cell r="C847" t="str">
            <v>Twin-Pack #44, #43 Black and Color Print Cartridges</v>
          </cell>
          <cell r="D847" t="str">
            <v>Inkjet Cartridges</v>
          </cell>
          <cell r="E847">
            <v>54.64</v>
          </cell>
          <cell r="F847">
            <v>78.06</v>
          </cell>
        </row>
        <row r="848">
          <cell r="A848" t="str">
            <v>53A4236</v>
          </cell>
          <cell r="B848" t="str">
            <v>3637PZ0H01</v>
          </cell>
          <cell r="C848" t="str">
            <v>Twin-Pack #36XL, #37XL Black and Color Return Program Print Cartridges</v>
          </cell>
          <cell r="D848" t="str">
            <v>Inkjet Cartridges</v>
          </cell>
          <cell r="E848">
            <v>54.64</v>
          </cell>
          <cell r="F848">
            <v>78.06</v>
          </cell>
        </row>
        <row r="849">
          <cell r="A849" t="str">
            <v>18C1592</v>
          </cell>
          <cell r="B849" t="str">
            <v>0024PT0S01</v>
          </cell>
          <cell r="C849" t="str">
            <v>#24 Colour Return Program Print Cartridge</v>
          </cell>
          <cell r="D849" t="str">
            <v>Inkjet Cartridges</v>
          </cell>
          <cell r="E849">
            <v>21.06</v>
          </cell>
          <cell r="F849">
            <v>30.09</v>
          </cell>
        </row>
        <row r="850">
          <cell r="A850" t="str">
            <v>24T7436</v>
          </cell>
          <cell r="B850" t="str">
            <v>MX812dtfe, 7463-836</v>
          </cell>
          <cell r="C850" t="str">
            <v>Lexmark MX812dtfe</v>
          </cell>
          <cell r="D850" t="str">
            <v>Mono MFP</v>
          </cell>
          <cell r="E850">
            <v>4591.3</v>
          </cell>
          <cell r="F850">
            <v>6559</v>
          </cell>
        </row>
        <row r="851">
          <cell r="A851" t="str">
            <v>24T7300</v>
          </cell>
          <cell r="B851" t="str">
            <v>TRY040151, 9010-141</v>
          </cell>
          <cell r="C851" t="str">
            <v>MX81x 550-Sheet Tray</v>
          </cell>
          <cell r="D851" t="str">
            <v>Paper Handling</v>
          </cell>
          <cell r="E851">
            <v>244.3</v>
          </cell>
          <cell r="F851">
            <v>349</v>
          </cell>
        </row>
        <row r="852">
          <cell r="A852" t="str">
            <v>40X7743</v>
          </cell>
          <cell r="B852" t="str">
            <v>SPKM0003</v>
          </cell>
          <cell r="C852" t="str">
            <v>Return Program Fuser, 110-120V Type 00, Letter</v>
          </cell>
          <cell r="D852" t="str">
            <v>User Replaceable Parts</v>
          </cell>
          <cell r="E852">
            <v>234.46</v>
          </cell>
          <cell r="F852">
            <v>334.94</v>
          </cell>
        </row>
        <row r="853">
          <cell r="A853" t="str">
            <v>2355224</v>
          </cell>
          <cell r="B853" t="str">
            <v>7463-836</v>
          </cell>
          <cell r="C853" t="str">
            <v>MX812 1-Year Onsite Service Renewal</v>
          </cell>
          <cell r="D853" t="str">
            <v>Extended Warranties</v>
          </cell>
          <cell r="E853">
            <v>525.6</v>
          </cell>
          <cell r="F853">
            <v>720</v>
          </cell>
        </row>
        <row r="854">
          <cell r="A854" t="str">
            <v>2355222</v>
          </cell>
          <cell r="B854" t="str">
            <v>7463-836</v>
          </cell>
          <cell r="C854" t="str">
            <v>MX812 3-Years Onsite Service</v>
          </cell>
          <cell r="D854" t="str">
            <v>Extended Warranties</v>
          </cell>
          <cell r="E854">
            <v>1090.62</v>
          </cell>
          <cell r="F854">
            <v>1494</v>
          </cell>
        </row>
        <row r="855">
          <cell r="A855" t="str">
            <v>2355223</v>
          </cell>
          <cell r="B855" t="str">
            <v>7463-836</v>
          </cell>
          <cell r="C855" t="str">
            <v>MX812 4-Years Onsite Service</v>
          </cell>
          <cell r="D855" t="str">
            <v>Extended Warranties</v>
          </cell>
          <cell r="E855">
            <v>1394.3</v>
          </cell>
          <cell r="F855">
            <v>1910</v>
          </cell>
        </row>
        <row r="856">
          <cell r="A856" t="str">
            <v>2355220</v>
          </cell>
          <cell r="B856" t="str">
            <v>7463-836</v>
          </cell>
          <cell r="C856" t="str">
            <v>MX812 1-Year Onsite Service</v>
          </cell>
          <cell r="D856" t="str">
            <v>Extended Warranties</v>
          </cell>
          <cell r="E856">
            <v>407.34</v>
          </cell>
          <cell r="F856">
            <v>558</v>
          </cell>
        </row>
        <row r="857">
          <cell r="A857" t="str">
            <v>2355221</v>
          </cell>
          <cell r="B857" t="str">
            <v>7463-836</v>
          </cell>
          <cell r="C857" t="str">
            <v>MX812 2-Years Onsite Service</v>
          </cell>
          <cell r="D857" t="str">
            <v>Extended Warranties</v>
          </cell>
          <cell r="E857">
            <v>740.95</v>
          </cell>
          <cell r="F857">
            <v>1015</v>
          </cell>
        </row>
        <row r="858">
          <cell r="A858" t="str">
            <v>13N1524</v>
          </cell>
          <cell r="B858" t="str">
            <v>RAM180006</v>
          </cell>
          <cell r="C858" t="str">
            <v>256MB DDR-DRAM</v>
          </cell>
          <cell r="D858" t="str">
            <v>Memory</v>
          </cell>
          <cell r="E858">
            <v>594</v>
          </cell>
          <cell r="F858">
            <v>848.57</v>
          </cell>
        </row>
        <row r="859">
          <cell r="A859" t="str">
            <v>13N1526</v>
          </cell>
          <cell r="B859" t="str">
            <v>RAM180009</v>
          </cell>
          <cell r="C859" t="str">
            <v>512MB DDR-DRAM</v>
          </cell>
          <cell r="D859" t="str">
            <v>Memory</v>
          </cell>
          <cell r="E859">
            <v>764</v>
          </cell>
          <cell r="F859">
            <v>1091.43</v>
          </cell>
        </row>
        <row r="860">
          <cell r="A860" t="str">
            <v>13N1523</v>
          </cell>
          <cell r="B860" t="str">
            <v>RAM180003</v>
          </cell>
          <cell r="C860" t="str">
            <v>128MB DDR-DRAM</v>
          </cell>
          <cell r="D860" t="str">
            <v>Memory</v>
          </cell>
          <cell r="E860">
            <v>552</v>
          </cell>
          <cell r="F860">
            <v>788.57</v>
          </cell>
        </row>
        <row r="861">
          <cell r="A861" t="str">
            <v>19Z0023</v>
          </cell>
          <cell r="B861" t="str">
            <v>X86XC16H01</v>
          </cell>
          <cell r="C861" t="str">
            <v>XS860e, XS862e, XS864e Photoconductor Kit</v>
          </cell>
          <cell r="D861" t="str">
            <v>Laser Toner/Print Cartridge</v>
          </cell>
          <cell r="E861">
            <v>49</v>
          </cell>
          <cell r="F861">
            <v>70</v>
          </cell>
        </row>
        <row r="862">
          <cell r="A862" t="str">
            <v>19Z0022</v>
          </cell>
          <cell r="B862" t="str">
            <v>X86XTK1H01</v>
          </cell>
          <cell r="C862" t="str">
            <v>XS860e, XS862e, XS864e High Yield Toner Cartridge</v>
          </cell>
          <cell r="D862" t="str">
            <v>Laser Toner/Print Cartridge</v>
          </cell>
          <cell r="E862">
            <v>65.84</v>
          </cell>
          <cell r="F862">
            <v>94.05</v>
          </cell>
        </row>
        <row r="863">
          <cell r="A863" t="str">
            <v>24Z0043</v>
          </cell>
          <cell r="B863" t="str">
            <v>PRE160046</v>
          </cell>
          <cell r="C863" t="str">
            <v>X925 Card for PRESCRIBE Emulation</v>
          </cell>
          <cell r="D863" t="str">
            <v>Application Cards / SIMMs</v>
          </cell>
          <cell r="E863">
            <v>174.3</v>
          </cell>
          <cell r="F863">
            <v>249</v>
          </cell>
        </row>
        <row r="864">
          <cell r="A864" t="str">
            <v>24Z0042</v>
          </cell>
          <cell r="B864" t="str">
            <v>IPD090055</v>
          </cell>
          <cell r="C864" t="str">
            <v>X925 Card for IPDS</v>
          </cell>
          <cell r="D864" t="str">
            <v>Application Cards / SIMMs</v>
          </cell>
          <cell r="E864">
            <v>769.3</v>
          </cell>
          <cell r="F864">
            <v>1099</v>
          </cell>
        </row>
        <row r="865">
          <cell r="A865" t="str">
            <v>24Z0041</v>
          </cell>
          <cell r="B865" t="str">
            <v>FOR060118</v>
          </cell>
          <cell r="C865" t="str">
            <v>X925 Forms and Bar Code Card</v>
          </cell>
          <cell r="D865" t="str">
            <v>Application Cards / SIMMs</v>
          </cell>
          <cell r="E865">
            <v>314.3</v>
          </cell>
          <cell r="F865">
            <v>449</v>
          </cell>
        </row>
        <row r="866">
          <cell r="A866" t="str">
            <v>24Z0040</v>
          </cell>
          <cell r="B866" t="str">
            <v>PRE160047</v>
          </cell>
          <cell r="C866" t="str">
            <v>C925 Card for PRESCRIBE Emulation</v>
          </cell>
          <cell r="D866" t="str">
            <v>Application Cards / SIMMs</v>
          </cell>
          <cell r="E866">
            <v>174.3</v>
          </cell>
          <cell r="F866">
            <v>249</v>
          </cell>
        </row>
        <row r="867">
          <cell r="A867" t="str">
            <v>2355644</v>
          </cell>
          <cell r="B867" t="str">
            <v>4514-2x0</v>
          </cell>
          <cell r="C867" t="str">
            <v>MS310 1-Year Exchange Service Renewal</v>
          </cell>
          <cell r="D867" t="str">
            <v>Extended Warranties</v>
          </cell>
          <cell r="E867">
            <v>29.2</v>
          </cell>
          <cell r="F867">
            <v>40</v>
          </cell>
        </row>
        <row r="868">
          <cell r="A868" t="str">
            <v>21Z0368</v>
          </cell>
          <cell r="B868" t="str">
            <v>IPD090015</v>
          </cell>
          <cell r="C868" t="str">
            <v>X940e, X945e Card for IPDS and SCS/TNe</v>
          </cell>
          <cell r="D868" t="str">
            <v>Application Cards / SIMMs</v>
          </cell>
          <cell r="E868">
            <v>790</v>
          </cell>
          <cell r="F868">
            <v>1128.57</v>
          </cell>
        </row>
        <row r="869">
          <cell r="A869" t="str">
            <v>2355647</v>
          </cell>
          <cell r="B869" t="str">
            <v>4514-2x0</v>
          </cell>
          <cell r="C869" t="str">
            <v>MS310 Upgrade to Onsite Service</v>
          </cell>
          <cell r="D869" t="str">
            <v>Extended Warranties</v>
          </cell>
          <cell r="E869">
            <v>14.6</v>
          </cell>
          <cell r="F869">
            <v>20</v>
          </cell>
        </row>
        <row r="870">
          <cell r="A870" t="str">
            <v>2355640</v>
          </cell>
          <cell r="B870" t="str">
            <v>4514-2x0</v>
          </cell>
          <cell r="C870" t="str">
            <v>MS310 1-Year Exchange Service</v>
          </cell>
          <cell r="D870" t="str">
            <v>Extended Warranties</v>
          </cell>
          <cell r="E870">
            <v>21.9</v>
          </cell>
          <cell r="F870">
            <v>30</v>
          </cell>
        </row>
        <row r="871">
          <cell r="A871" t="str">
            <v>2355641</v>
          </cell>
          <cell r="B871" t="str">
            <v>4514-2x0</v>
          </cell>
          <cell r="C871" t="str">
            <v>MS310 2-Years Exchange Service</v>
          </cell>
          <cell r="D871" t="str">
            <v>Extended Warranties</v>
          </cell>
          <cell r="E871">
            <v>43.8</v>
          </cell>
          <cell r="F871">
            <v>60</v>
          </cell>
        </row>
        <row r="872">
          <cell r="A872" t="str">
            <v>2355642</v>
          </cell>
          <cell r="B872" t="str">
            <v>4514-2x0</v>
          </cell>
          <cell r="C872" t="str">
            <v>MS310 3-Years Exchange Service</v>
          </cell>
          <cell r="D872" t="str">
            <v>Extended Warranties</v>
          </cell>
          <cell r="E872">
            <v>73</v>
          </cell>
          <cell r="F872">
            <v>100</v>
          </cell>
        </row>
        <row r="873">
          <cell r="A873" t="str">
            <v>2355643</v>
          </cell>
          <cell r="B873" t="str">
            <v>4514-2x0</v>
          </cell>
          <cell r="C873" t="str">
            <v>MS310 4-Years Exchange Se</v>
          </cell>
          <cell r="D873" t="str">
            <v>Extended Warranties</v>
          </cell>
          <cell r="E873">
            <v>102.2</v>
          </cell>
          <cell r="F873">
            <v>140</v>
          </cell>
        </row>
        <row r="874">
          <cell r="A874" t="str">
            <v>40X8506</v>
          </cell>
          <cell r="B874" t="str">
            <v>SPKM0003, 4063-83x</v>
          </cell>
          <cell r="C874" t="str">
            <v>MS710, MS711 Fuser, 110-120V, Type 17</v>
          </cell>
          <cell r="D874" t="str">
            <v>User Replaceable Parts</v>
          </cell>
          <cell r="E874">
            <v>293.08</v>
          </cell>
          <cell r="F874">
            <v>418.68</v>
          </cell>
        </row>
        <row r="875">
          <cell r="A875" t="str">
            <v>47B1110</v>
          </cell>
          <cell r="B875" t="str">
            <v>FOR060115</v>
          </cell>
          <cell r="C875" t="str">
            <v>X792 Forms and Bar Code Card</v>
          </cell>
          <cell r="D875" t="str">
            <v>Application Cards / SIMMs</v>
          </cell>
          <cell r="E875">
            <v>314.3</v>
          </cell>
          <cell r="F875">
            <v>449</v>
          </cell>
        </row>
        <row r="876">
          <cell r="A876" t="str">
            <v>47B1112</v>
          </cell>
          <cell r="B876" t="str">
            <v>PRE160043</v>
          </cell>
          <cell r="C876" t="str">
            <v>X792 Card for PRESCRIBE Emulation</v>
          </cell>
          <cell r="D876" t="str">
            <v>Application Cards / SIMMs</v>
          </cell>
          <cell r="E876">
            <v>174.3</v>
          </cell>
          <cell r="F876">
            <v>249</v>
          </cell>
        </row>
        <row r="877">
          <cell r="A877" t="str">
            <v>2355648</v>
          </cell>
          <cell r="B877" t="str">
            <v>4514-2x0</v>
          </cell>
          <cell r="C877" t="str">
            <v>MS310 1-Year Onsite Service</v>
          </cell>
          <cell r="D877" t="str">
            <v>Extended Warranties</v>
          </cell>
          <cell r="E877">
            <v>36.5</v>
          </cell>
          <cell r="F877">
            <v>50</v>
          </cell>
        </row>
        <row r="878">
          <cell r="A878" t="str">
            <v>2355649</v>
          </cell>
          <cell r="B878" t="str">
            <v>4514-2x0</v>
          </cell>
          <cell r="C878" t="str">
            <v>MS310 2-Years Onsite Service</v>
          </cell>
          <cell r="D878" t="str">
            <v>Extended Warranties</v>
          </cell>
          <cell r="E878">
            <v>73</v>
          </cell>
          <cell r="F878">
            <v>100</v>
          </cell>
        </row>
        <row r="879">
          <cell r="A879" t="str">
            <v>21Z0367</v>
          </cell>
          <cell r="B879" t="str">
            <v>BCC020026</v>
          </cell>
          <cell r="C879" t="str">
            <v>X940e, X945e Bar Code and Forms Card</v>
          </cell>
          <cell r="D879" t="str">
            <v>Application Cards / SIMMs</v>
          </cell>
          <cell r="E879">
            <v>352.33</v>
          </cell>
          <cell r="F879">
            <v>503.33</v>
          </cell>
        </row>
        <row r="880">
          <cell r="A880" t="str">
            <v>2355790</v>
          </cell>
          <cell r="B880" t="str">
            <v>4514-6xx</v>
          </cell>
          <cell r="C880" t="str">
            <v>MS610 1-Year Onsite Service Renewal</v>
          </cell>
          <cell r="D880" t="str">
            <v>Extended Warranties</v>
          </cell>
          <cell r="E880">
            <v>125.56</v>
          </cell>
          <cell r="F880">
            <v>172</v>
          </cell>
        </row>
        <row r="881">
          <cell r="A881" t="str">
            <v>38C0517</v>
          </cell>
          <cell r="B881" t="str">
            <v>PRE160067</v>
          </cell>
          <cell r="C881" t="str">
            <v>CS510 Card for PRESCRIBE Emulation</v>
          </cell>
          <cell r="D881" t="str">
            <v>Application Cards / SIMMs</v>
          </cell>
          <cell r="E881">
            <v>174.3</v>
          </cell>
          <cell r="F881">
            <v>249</v>
          </cell>
        </row>
        <row r="882">
          <cell r="A882" t="str">
            <v>38C0516</v>
          </cell>
          <cell r="B882" t="str">
            <v>PRE160066</v>
          </cell>
          <cell r="C882" t="str">
            <v>CS410 Card for PRESCRIBE Emulation</v>
          </cell>
          <cell r="D882" t="str">
            <v>Application Cards / SIMMs</v>
          </cell>
          <cell r="E882">
            <v>174.3</v>
          </cell>
          <cell r="F882">
            <v>249</v>
          </cell>
        </row>
        <row r="883">
          <cell r="A883" t="str">
            <v>11C2956</v>
          </cell>
          <cell r="B883" t="str">
            <v>2581nplus, 2581-510</v>
          </cell>
          <cell r="C883" t="str">
            <v>Lexmark Forms Printer 2581n+</v>
          </cell>
          <cell r="D883" t="str">
            <v>Dot Matrix Printers</v>
          </cell>
          <cell r="E883">
            <v>566.3</v>
          </cell>
          <cell r="F883">
            <v>809</v>
          </cell>
        </row>
        <row r="884">
          <cell r="A884" t="str">
            <v>11C2957</v>
          </cell>
          <cell r="B884" t="str">
            <v>2591nplus, 2591-510</v>
          </cell>
          <cell r="C884" t="str">
            <v>Lexmark Forms Printer 2591n+</v>
          </cell>
          <cell r="D884" t="str">
            <v>Dot Matrix Printers</v>
          </cell>
          <cell r="E884">
            <v>615.3</v>
          </cell>
          <cell r="F884">
            <v>879</v>
          </cell>
        </row>
        <row r="885">
          <cell r="A885" t="str">
            <v>24B5880</v>
          </cell>
          <cell r="B885" t="str">
            <v>T65XPK7X01</v>
          </cell>
          <cell r="C885" t="str">
            <v>TS65x Extra High Yield Return Program Corporate Cartridge</v>
          </cell>
          <cell r="D885" t="str">
            <v>Laser Toner/Print Cartridge</v>
          </cell>
          <cell r="E885">
            <v>169.29</v>
          </cell>
          <cell r="F885">
            <v>241.84</v>
          </cell>
        </row>
        <row r="886">
          <cell r="A886" t="str">
            <v>1025042</v>
          </cell>
          <cell r="B886" t="str">
            <v>RAM180008</v>
          </cell>
          <cell r="C886" t="str">
            <v>512MB DDR2-DRAM</v>
          </cell>
          <cell r="D886" t="str">
            <v>Memory</v>
          </cell>
          <cell r="E886">
            <v>605</v>
          </cell>
          <cell r="F886">
            <v>864.29</v>
          </cell>
        </row>
        <row r="887">
          <cell r="A887" t="str">
            <v>1025041</v>
          </cell>
          <cell r="B887" t="str">
            <v>RAM180005</v>
          </cell>
          <cell r="C887" t="str">
            <v>256MB DDR2-DRAM</v>
          </cell>
          <cell r="D887" t="str">
            <v>Memory</v>
          </cell>
          <cell r="E887">
            <v>505</v>
          </cell>
          <cell r="F887">
            <v>721.43</v>
          </cell>
        </row>
        <row r="888">
          <cell r="A888" t="str">
            <v>18Y0343</v>
          </cell>
          <cell r="B888" t="str">
            <v>0043PT1H01</v>
          </cell>
          <cell r="C888" t="str">
            <v>#43XL Colour Print Cartridge</v>
          </cell>
          <cell r="D888" t="str">
            <v>Inkjet Cartridges</v>
          </cell>
          <cell r="E888">
            <v>30.44</v>
          </cell>
          <cell r="F888">
            <v>43.48</v>
          </cell>
        </row>
        <row r="889">
          <cell r="A889" t="str">
            <v>1021208</v>
          </cell>
          <cell r="B889" t="str">
            <v>FLA060021</v>
          </cell>
          <cell r="C889" t="str">
            <v>32MB Flash Card</v>
          </cell>
          <cell r="D889" t="str">
            <v>Memory</v>
          </cell>
          <cell r="E889">
            <v>212</v>
          </cell>
          <cell r="F889">
            <v>302.86</v>
          </cell>
        </row>
        <row r="890">
          <cell r="A890" t="str">
            <v>2355000</v>
          </cell>
          <cell r="B890" t="str">
            <v>5026-3xx</v>
          </cell>
          <cell r="C890" t="str">
            <v>C746 1-Year Onsite Service Renewal, Next Business Day</v>
          </cell>
          <cell r="D890" t="str">
            <v>Extended Warranties</v>
          </cell>
          <cell r="E890">
            <v>137.24</v>
          </cell>
          <cell r="F890">
            <v>188</v>
          </cell>
        </row>
        <row r="891">
          <cell r="A891" t="str">
            <v>40G0610</v>
          </cell>
          <cell r="B891" t="str">
            <v>MS711dn, 4063-835</v>
          </cell>
          <cell r="C891" t="str">
            <v>Lexmark MS711dn</v>
          </cell>
          <cell r="D891" t="str">
            <v>Mono Laser Printers</v>
          </cell>
          <cell r="E891">
            <v>1000.3</v>
          </cell>
          <cell r="F891">
            <v>1429</v>
          </cell>
        </row>
        <row r="892">
          <cell r="A892" t="str">
            <v>2355788</v>
          </cell>
          <cell r="B892" t="str">
            <v>4514-6xx</v>
          </cell>
          <cell r="C892" t="str">
            <v>MS610 3-Years Onsite Service</v>
          </cell>
          <cell r="D892" t="str">
            <v>Extended Warranties</v>
          </cell>
          <cell r="E892">
            <v>244.55</v>
          </cell>
          <cell r="F892">
            <v>335</v>
          </cell>
        </row>
        <row r="893">
          <cell r="A893" t="str">
            <v>2350782</v>
          </cell>
          <cell r="B893">
            <v>5026</v>
          </cell>
          <cell r="C893" t="str">
            <v>3 Year Onsite Extended Warranty, Next Business Day</v>
          </cell>
          <cell r="D893" t="str">
            <v>Extended Warranties</v>
          </cell>
          <cell r="E893">
            <v>308.79</v>
          </cell>
          <cell r="F893">
            <v>423</v>
          </cell>
        </row>
        <row r="894">
          <cell r="A894" t="str">
            <v>2350780</v>
          </cell>
          <cell r="B894">
            <v>5026</v>
          </cell>
          <cell r="C894" t="str">
            <v>1 Year Onsite Extended Warranty, Next Business Day</v>
          </cell>
          <cell r="D894" t="str">
            <v>Extended Warranties</v>
          </cell>
          <cell r="E894">
            <v>117.53</v>
          </cell>
          <cell r="F894">
            <v>161</v>
          </cell>
        </row>
        <row r="895">
          <cell r="A895" t="str">
            <v>2350781</v>
          </cell>
          <cell r="B895">
            <v>5026</v>
          </cell>
          <cell r="C895" t="str">
            <v>2 Year Onsite Extended Warranty, Next Business Day</v>
          </cell>
          <cell r="D895" t="str">
            <v>Extended Warranties</v>
          </cell>
          <cell r="E895">
            <v>208.78</v>
          </cell>
          <cell r="F895">
            <v>286</v>
          </cell>
        </row>
        <row r="896">
          <cell r="A896" t="str">
            <v>2351017</v>
          </cell>
          <cell r="B896">
            <v>7013</v>
          </cell>
          <cell r="C896" t="str">
            <v>2 Years Onsite Repair Extended Warranty, Next Business Day</v>
          </cell>
          <cell r="D896" t="str">
            <v>Extended Warranties</v>
          </cell>
          <cell r="E896">
            <v>181.77</v>
          </cell>
          <cell r="F896">
            <v>249</v>
          </cell>
        </row>
        <row r="897">
          <cell r="A897" t="str">
            <v>2351016</v>
          </cell>
          <cell r="B897">
            <v>7013</v>
          </cell>
          <cell r="C897" t="str">
            <v>1 Year Onsite Repair Extended Warranty, Next Business Day</v>
          </cell>
          <cell r="D897" t="str">
            <v>Extended Warranties</v>
          </cell>
          <cell r="E897">
            <v>99.28</v>
          </cell>
          <cell r="F897">
            <v>136</v>
          </cell>
        </row>
        <row r="898">
          <cell r="A898" t="str">
            <v>2351547</v>
          </cell>
          <cell r="B898">
            <v>7500</v>
          </cell>
          <cell r="C898" t="str">
            <v>X860e 4-Years Onsite Service, Next Business Day</v>
          </cell>
          <cell r="D898" t="str">
            <v>Extended Warranties</v>
          </cell>
          <cell r="E898">
            <v>4458.11</v>
          </cell>
          <cell r="F898">
            <v>6107</v>
          </cell>
        </row>
        <row r="899">
          <cell r="A899" t="str">
            <v>2351546</v>
          </cell>
          <cell r="B899">
            <v>7500</v>
          </cell>
          <cell r="C899" t="str">
            <v>X860e 3-Years Onsite Service, Next Business Day</v>
          </cell>
          <cell r="D899" t="str">
            <v>Extended Warranties</v>
          </cell>
          <cell r="E899">
            <v>3482.1</v>
          </cell>
          <cell r="F899">
            <v>4770</v>
          </cell>
        </row>
        <row r="900">
          <cell r="A900" t="str">
            <v>2351545</v>
          </cell>
          <cell r="B900">
            <v>7500</v>
          </cell>
          <cell r="C900" t="str">
            <v>X860e 2-Years Onsite Service, Next Business Day</v>
          </cell>
          <cell r="D900" t="str">
            <v>Extended Warranties</v>
          </cell>
          <cell r="E900">
            <v>2373.96</v>
          </cell>
          <cell r="F900">
            <v>3252</v>
          </cell>
        </row>
        <row r="901">
          <cell r="A901" t="str">
            <v>2351544</v>
          </cell>
          <cell r="B901">
            <v>7500</v>
          </cell>
          <cell r="C901" t="str">
            <v>X860e 1-Year Onsite Service, Next Business Day</v>
          </cell>
          <cell r="D901" t="str">
            <v>Extended Warranties</v>
          </cell>
          <cell r="E901">
            <v>1362.18</v>
          </cell>
          <cell r="F901">
            <v>1866</v>
          </cell>
        </row>
        <row r="902">
          <cell r="A902" t="str">
            <v>2350540</v>
          </cell>
          <cell r="B902">
            <v>7462</v>
          </cell>
          <cell r="C902" t="str">
            <v>2 Year Extended Warranty Onsite Repair, Next Business Day</v>
          </cell>
          <cell r="D902" t="str">
            <v>Extended Warranties</v>
          </cell>
          <cell r="E902">
            <v>620.5</v>
          </cell>
          <cell r="F902">
            <v>850</v>
          </cell>
        </row>
        <row r="903">
          <cell r="A903" t="str">
            <v>2350541</v>
          </cell>
          <cell r="B903">
            <v>7462</v>
          </cell>
          <cell r="C903" t="str">
            <v>3 Year Extended Warranty Onsite Repair, Next Business Day</v>
          </cell>
          <cell r="D903" t="str">
            <v>Extended Warranties</v>
          </cell>
          <cell r="E903">
            <v>956.3</v>
          </cell>
          <cell r="F903">
            <v>1310</v>
          </cell>
        </row>
        <row r="904">
          <cell r="A904" t="str">
            <v>2354209</v>
          </cell>
          <cell r="B904">
            <v>5058</v>
          </cell>
          <cell r="C904" t="str">
            <v>C950 3-Years Onsite Service, Next Business Day</v>
          </cell>
          <cell r="D904" t="str">
            <v>Extended Warranties</v>
          </cell>
          <cell r="E904">
            <v>1495.77</v>
          </cell>
          <cell r="F904">
            <v>2049</v>
          </cell>
        </row>
        <row r="905">
          <cell r="A905" t="str">
            <v>2354208</v>
          </cell>
          <cell r="B905">
            <v>5058</v>
          </cell>
          <cell r="C905" t="str">
            <v>C950 2-Years Onsite Service, Next Business Day</v>
          </cell>
          <cell r="D905" t="str">
            <v>Extended Warranties</v>
          </cell>
          <cell r="E905">
            <v>1021.27</v>
          </cell>
          <cell r="F905">
            <v>1399</v>
          </cell>
        </row>
        <row r="906">
          <cell r="A906" t="str">
            <v>2355786</v>
          </cell>
          <cell r="B906" t="str">
            <v>4514-6xx</v>
          </cell>
          <cell r="C906" t="str">
            <v>MS610 1-Year Onsite Service</v>
          </cell>
          <cell r="D906" t="str">
            <v>Extended Warranties</v>
          </cell>
          <cell r="E906">
            <v>95.63</v>
          </cell>
          <cell r="F906">
            <v>131</v>
          </cell>
        </row>
        <row r="907">
          <cell r="A907" t="str">
            <v>2354207</v>
          </cell>
          <cell r="B907">
            <v>5058</v>
          </cell>
          <cell r="C907" t="str">
            <v>C950 1-Year Onsite Service, Next Business Day</v>
          </cell>
          <cell r="D907" t="str">
            <v>Extended Warranties</v>
          </cell>
          <cell r="E907">
            <v>590.57</v>
          </cell>
          <cell r="F907">
            <v>809</v>
          </cell>
        </row>
        <row r="908">
          <cell r="A908" t="str">
            <v>2350306</v>
          </cell>
          <cell r="B908">
            <v>4062</v>
          </cell>
          <cell r="C908" t="str">
            <v>1 year Onsite Repair, Next Business Day Renewal</v>
          </cell>
          <cell r="D908" t="str">
            <v>Extended Warranties</v>
          </cell>
          <cell r="E908">
            <v>129.94</v>
          </cell>
          <cell r="F908">
            <v>178</v>
          </cell>
        </row>
        <row r="909">
          <cell r="A909" t="str">
            <v>2350304</v>
          </cell>
          <cell r="B909">
            <v>4062</v>
          </cell>
          <cell r="C909" t="str">
            <v>3 Year Extended Warranty Onsite Repair, Next Business Day</v>
          </cell>
          <cell r="D909" t="str">
            <v>Extended Warranties</v>
          </cell>
          <cell r="E909">
            <v>309.52</v>
          </cell>
          <cell r="F909">
            <v>424</v>
          </cell>
        </row>
        <row r="910">
          <cell r="A910" t="str">
            <v>2350302</v>
          </cell>
          <cell r="B910">
            <v>4062</v>
          </cell>
          <cell r="C910" t="str">
            <v>1 Year Extended Warranty Onsite Repair, Next Business Day</v>
          </cell>
          <cell r="D910" t="str">
            <v>Extended Warranties</v>
          </cell>
          <cell r="E910">
            <v>113.15</v>
          </cell>
          <cell r="F910">
            <v>155</v>
          </cell>
        </row>
        <row r="911">
          <cell r="A911" t="str">
            <v>2350303</v>
          </cell>
          <cell r="B911">
            <v>4062</v>
          </cell>
          <cell r="C911" t="str">
            <v>2 Year Extended Warranty Onsite Repair, Next Business Day</v>
          </cell>
          <cell r="D911" t="str">
            <v>Extended Warranties</v>
          </cell>
          <cell r="E911">
            <v>208.78</v>
          </cell>
          <cell r="F911">
            <v>286</v>
          </cell>
        </row>
        <row r="912">
          <cell r="A912" t="str">
            <v>27X0901</v>
          </cell>
          <cell r="B912" t="str">
            <v>PAR160006, 9071-004</v>
          </cell>
          <cell r="C912" t="str">
            <v>Parallel 1284-B Interface Card</v>
          </cell>
          <cell r="D912" t="str">
            <v>Connectivity</v>
          </cell>
          <cell r="E912">
            <v>111.3</v>
          </cell>
          <cell r="F912">
            <v>159</v>
          </cell>
        </row>
        <row r="913">
          <cell r="A913" t="str">
            <v>2354847</v>
          </cell>
          <cell r="B913" t="str">
            <v>4447-0n0</v>
          </cell>
          <cell r="C913" t="str">
            <v>Pro4000 3-Year Exchange Service</v>
          </cell>
          <cell r="D913" t="str">
            <v>Extended Warranties</v>
          </cell>
          <cell r="E913">
            <v>165.71</v>
          </cell>
          <cell r="F913">
            <v>227</v>
          </cell>
        </row>
        <row r="914">
          <cell r="A914" t="str">
            <v>2355965</v>
          </cell>
          <cell r="B914" t="str">
            <v>4063-832</v>
          </cell>
          <cell r="C914" t="str">
            <v>MS710 4-Year Exchange Service</v>
          </cell>
          <cell r="D914" t="str">
            <v>Extended Warranties</v>
          </cell>
          <cell r="E914">
            <v>400.04</v>
          </cell>
          <cell r="F914">
            <v>548</v>
          </cell>
        </row>
        <row r="915">
          <cell r="A915" t="str">
            <v>30G0803</v>
          </cell>
          <cell r="B915" t="str">
            <v>TRY200038</v>
          </cell>
          <cell r="C915" t="str">
            <v>550-Sheet Tray</v>
          </cell>
          <cell r="D915" t="str">
            <v>Paper Handling</v>
          </cell>
          <cell r="E915">
            <v>110</v>
          </cell>
          <cell r="F915">
            <v>157.14</v>
          </cell>
        </row>
        <row r="916">
          <cell r="A916" t="str">
            <v>30G0802</v>
          </cell>
          <cell r="B916" t="str">
            <v>DRW040026</v>
          </cell>
          <cell r="C916" t="str">
            <v>550-Sheet Drawer</v>
          </cell>
          <cell r="D916" t="str">
            <v>Paper Handling</v>
          </cell>
          <cell r="E916">
            <v>255</v>
          </cell>
          <cell r="F916">
            <v>364.29</v>
          </cell>
        </row>
        <row r="917">
          <cell r="A917" t="str">
            <v>30G0801</v>
          </cell>
          <cell r="B917" t="str">
            <v>TRY200037</v>
          </cell>
          <cell r="C917" t="str">
            <v>250-Sheet Tray</v>
          </cell>
          <cell r="D917" t="str">
            <v>Paper Handling</v>
          </cell>
          <cell r="E917">
            <v>85</v>
          </cell>
          <cell r="F917">
            <v>121.43</v>
          </cell>
        </row>
        <row r="918">
          <cell r="A918" t="str">
            <v>2350166</v>
          </cell>
          <cell r="B918">
            <v>4513</v>
          </cell>
          <cell r="C918" t="str">
            <v>1 Year Extended Warranty Advanced Exchange</v>
          </cell>
          <cell r="D918" t="str">
            <v>Extended Warranties</v>
          </cell>
          <cell r="E918">
            <v>29.2</v>
          </cell>
          <cell r="F918">
            <v>40</v>
          </cell>
        </row>
        <row r="919">
          <cell r="A919" t="str">
            <v>2350167</v>
          </cell>
          <cell r="B919">
            <v>4513</v>
          </cell>
          <cell r="C919" t="str">
            <v>2 Year Extended Warranty Advanced Exchange</v>
          </cell>
          <cell r="D919" t="str">
            <v>Extended Warranties</v>
          </cell>
          <cell r="E919">
            <v>43.8</v>
          </cell>
          <cell r="F919">
            <v>60</v>
          </cell>
        </row>
        <row r="920">
          <cell r="A920" t="str">
            <v>2350168</v>
          </cell>
          <cell r="B920">
            <v>4513</v>
          </cell>
          <cell r="C920" t="str">
            <v>3 Year Extended Warranty Advanced Exchange</v>
          </cell>
          <cell r="D920" t="str">
            <v>Extended Warranties</v>
          </cell>
          <cell r="E920">
            <v>83.22</v>
          </cell>
          <cell r="F920">
            <v>114</v>
          </cell>
        </row>
        <row r="921">
          <cell r="A921" t="str">
            <v>90T3005</v>
          </cell>
          <cell r="B921" t="str">
            <v>4443-101, 4443-10E</v>
          </cell>
          <cell r="C921" t="str">
            <v>Lexmark Impact S305</v>
          </cell>
          <cell r="D921" t="str">
            <v>All-in-One Inkjet Printers</v>
          </cell>
          <cell r="E921">
            <v>84.49</v>
          </cell>
          <cell r="F921">
            <v>99.99</v>
          </cell>
        </row>
        <row r="922">
          <cell r="A922" t="str">
            <v>2356130</v>
          </cell>
          <cell r="B922" t="str">
            <v>5027-4x0</v>
          </cell>
          <cell r="C922" t="str">
            <v>CS410 1-Year Onsite Service Renewal</v>
          </cell>
          <cell r="D922" t="str">
            <v>Extended Warranties</v>
          </cell>
          <cell r="E922">
            <v>87.6</v>
          </cell>
          <cell r="F922">
            <v>120</v>
          </cell>
        </row>
        <row r="923">
          <cell r="A923" t="str">
            <v>28D0550</v>
          </cell>
          <cell r="B923" t="str">
            <v>CX410de, 7527-436</v>
          </cell>
          <cell r="C923" t="str">
            <v>Lexmark CX410de</v>
          </cell>
          <cell r="D923" t="str">
            <v>Colour MFP</v>
          </cell>
          <cell r="E923">
            <v>713.3</v>
          </cell>
          <cell r="F923">
            <v>1019</v>
          </cell>
        </row>
        <row r="924">
          <cell r="A924" t="str">
            <v>40G0820</v>
          </cell>
          <cell r="B924" t="str">
            <v>9010-139, TRY040153</v>
          </cell>
          <cell r="C924" t="str">
            <v>250-Sheet Lockable Tray</v>
          </cell>
          <cell r="D924" t="str">
            <v>Paper Handling</v>
          </cell>
          <cell r="E924">
            <v>223.3</v>
          </cell>
          <cell r="F924">
            <v>319</v>
          </cell>
        </row>
        <row r="925">
          <cell r="A925" t="str">
            <v>2355491</v>
          </cell>
          <cell r="B925" t="str">
            <v>7015-270</v>
          </cell>
          <cell r="C925" t="str">
            <v>MX310 4-Years Onsite Service</v>
          </cell>
          <cell r="D925" t="str">
            <v>Extended Warranties</v>
          </cell>
          <cell r="E925">
            <v>430.7</v>
          </cell>
          <cell r="F925">
            <v>590</v>
          </cell>
        </row>
        <row r="926">
          <cell r="A926" t="str">
            <v>2355490</v>
          </cell>
          <cell r="B926" t="str">
            <v>7015-270</v>
          </cell>
          <cell r="C926" t="str">
            <v>MX310 3-Years Onsite Service</v>
          </cell>
          <cell r="D926" t="str">
            <v>Extended Warranties</v>
          </cell>
          <cell r="E926">
            <v>290.54</v>
          </cell>
          <cell r="F926">
            <v>398</v>
          </cell>
        </row>
        <row r="927">
          <cell r="A927" t="str">
            <v>2355492</v>
          </cell>
          <cell r="B927" t="str">
            <v>7015-270</v>
          </cell>
          <cell r="C927" t="str">
            <v>MX310 1-Year Onsite Service Renewal</v>
          </cell>
          <cell r="D927" t="str">
            <v>Extended Warranties</v>
          </cell>
          <cell r="E927">
            <v>116.8</v>
          </cell>
          <cell r="F927">
            <v>160</v>
          </cell>
        </row>
        <row r="928">
          <cell r="A928" t="str">
            <v>24T7440</v>
          </cell>
          <cell r="B928" t="str">
            <v>MX812dxfe, 7463-836</v>
          </cell>
          <cell r="C928" t="str">
            <v>Lexmark MX812dxfe</v>
          </cell>
          <cell r="D928" t="str">
            <v>Mono MFP</v>
          </cell>
          <cell r="E928">
            <v>4766.3</v>
          </cell>
          <cell r="F928">
            <v>6809</v>
          </cell>
        </row>
        <row r="929">
          <cell r="A929" t="str">
            <v>24T7442</v>
          </cell>
          <cell r="B929" t="str">
            <v>MX812dxme, 7463-836</v>
          </cell>
          <cell r="C929" t="str">
            <v>Lexmark MX812dxme</v>
          </cell>
          <cell r="D929" t="str">
            <v>Mono MFP</v>
          </cell>
          <cell r="E929">
            <v>4766.3</v>
          </cell>
          <cell r="F929">
            <v>6809</v>
          </cell>
        </row>
        <row r="930">
          <cell r="A930" t="str">
            <v>21J0401</v>
          </cell>
          <cell r="B930" t="str">
            <v>MFP130008, 4036-308</v>
          </cell>
          <cell r="C930" t="str">
            <v>Lexmark 4600 MFP Option, C782n</v>
          </cell>
          <cell r="D930" t="str">
            <v>Multifunction Options</v>
          </cell>
          <cell r="E930">
            <v>2039</v>
          </cell>
          <cell r="F930">
            <v>2912.86</v>
          </cell>
        </row>
        <row r="931">
          <cell r="A931" t="str">
            <v>24Z0056</v>
          </cell>
          <cell r="B931" t="str">
            <v>C925dte, 5041-030</v>
          </cell>
          <cell r="C931" t="str">
            <v>Lexmark C925dte</v>
          </cell>
          <cell r="D931" t="str">
            <v>Colour Laser Printers</v>
          </cell>
          <cell r="E931">
            <v>2029.3</v>
          </cell>
          <cell r="F931">
            <v>2899</v>
          </cell>
        </row>
        <row r="932">
          <cell r="A932" t="str">
            <v>47B1102</v>
          </cell>
          <cell r="B932" t="str">
            <v>EXP050017</v>
          </cell>
          <cell r="C932" t="str">
            <v>C792, X792 500-Sheet Offset Stacker</v>
          </cell>
          <cell r="D932" t="str">
            <v>Paper Handling</v>
          </cell>
          <cell r="E932">
            <v>524.3</v>
          </cell>
          <cell r="F932">
            <v>749</v>
          </cell>
        </row>
        <row r="933">
          <cell r="A933" t="str">
            <v>47B1103</v>
          </cell>
          <cell r="B933" t="str">
            <v>FIN060105</v>
          </cell>
          <cell r="C933" t="str">
            <v>C792, X792 500-Sheet Staple, Hole Punch Finisher</v>
          </cell>
          <cell r="D933" t="str">
            <v>Paper Handling</v>
          </cell>
          <cell r="E933">
            <v>979.3</v>
          </cell>
          <cell r="F933">
            <v>1399</v>
          </cell>
        </row>
        <row r="934">
          <cell r="A934" t="str">
            <v>21Z0370</v>
          </cell>
          <cell r="B934" t="str">
            <v>PCC160045</v>
          </cell>
          <cell r="C934" t="str">
            <v>Lexmark PrintCryption Card for the Lexmark X940e, X945e</v>
          </cell>
          <cell r="D934" t="str">
            <v>Application Cards / SIMMs</v>
          </cell>
          <cell r="E934">
            <v>249</v>
          </cell>
          <cell r="F934">
            <v>355.71</v>
          </cell>
        </row>
        <row r="935">
          <cell r="A935" t="str">
            <v>47B1101</v>
          </cell>
          <cell r="B935" t="str">
            <v>MAI130029</v>
          </cell>
          <cell r="C935" t="str">
            <v>C792, X792 5-Bin Mailbox</v>
          </cell>
          <cell r="D935" t="str">
            <v>Paper Handling</v>
          </cell>
          <cell r="E935">
            <v>699.3</v>
          </cell>
          <cell r="F935">
            <v>999</v>
          </cell>
        </row>
        <row r="936">
          <cell r="A936" t="str">
            <v>1022301</v>
          </cell>
          <cell r="B936" t="str">
            <v>RAM180007</v>
          </cell>
          <cell r="C936" t="str">
            <v>512MB DDR1-DRAM</v>
          </cell>
          <cell r="D936" t="str">
            <v>Memory</v>
          </cell>
          <cell r="E936">
            <v>605</v>
          </cell>
          <cell r="F936">
            <v>864.29</v>
          </cell>
        </row>
        <row r="937">
          <cell r="A937" t="str">
            <v>18C0610</v>
          </cell>
          <cell r="B937" t="str">
            <v>0031PP1S01</v>
          </cell>
          <cell r="C937" t="str">
            <v>#31 Photo Colour Print Cartridge</v>
          </cell>
          <cell r="D937" t="str">
            <v>Inkjet Cartridges</v>
          </cell>
          <cell r="E937">
            <v>30.44</v>
          </cell>
          <cell r="F937">
            <v>43.48</v>
          </cell>
        </row>
        <row r="938">
          <cell r="A938" t="str">
            <v>40X8579</v>
          </cell>
          <cell r="B938" t="str">
            <v>4063-83x</v>
          </cell>
          <cell r="C938" t="str">
            <v>Fuser Wiper</v>
          </cell>
          <cell r="D938" t="str">
            <v>User Replaceable Parts</v>
          </cell>
          <cell r="E938">
            <v>29.55</v>
          </cell>
          <cell r="F938">
            <v>42.22</v>
          </cell>
        </row>
        <row r="939">
          <cell r="A939" t="str">
            <v>2349641</v>
          </cell>
          <cell r="B939" t="str">
            <v>25xx-100, 25xx-110</v>
          </cell>
          <cell r="C939" t="str">
            <v>Upgrade to Onsite Repair Extended Warranty</v>
          </cell>
          <cell r="D939" t="str">
            <v>Extended Warranties</v>
          </cell>
          <cell r="E939">
            <v>43.07</v>
          </cell>
          <cell r="F939">
            <v>59</v>
          </cell>
        </row>
        <row r="940">
          <cell r="A940" t="str">
            <v>2349643</v>
          </cell>
          <cell r="B940" t="str">
            <v>25xx-100, 25xx-110</v>
          </cell>
          <cell r="C940" t="str">
            <v>2 Year Onsite Repair Extended Warranty</v>
          </cell>
          <cell r="D940" t="str">
            <v>Extended Warranties</v>
          </cell>
          <cell r="E940">
            <v>98.55</v>
          </cell>
          <cell r="F940">
            <v>135</v>
          </cell>
        </row>
        <row r="941">
          <cell r="A941" t="str">
            <v>2349642</v>
          </cell>
          <cell r="B941" t="str">
            <v>25xx-100, 25xx-110</v>
          </cell>
          <cell r="C941" t="str">
            <v>1 Year Onsite Repair Extended Warranty</v>
          </cell>
          <cell r="D941" t="str">
            <v>Extended Warranties</v>
          </cell>
          <cell r="E941">
            <v>91.25</v>
          </cell>
          <cell r="F941">
            <v>125</v>
          </cell>
        </row>
        <row r="942">
          <cell r="A942" t="str">
            <v>11C0109</v>
          </cell>
          <cell r="B942" t="str">
            <v>2580nplus, 2580-510</v>
          </cell>
          <cell r="C942" t="str">
            <v>Lexmark Forms Printer 2580n+</v>
          </cell>
          <cell r="D942" t="str">
            <v>Dot Matrix Printers</v>
          </cell>
          <cell r="E942">
            <v>454.3</v>
          </cell>
          <cell r="F942">
            <v>649</v>
          </cell>
        </row>
        <row r="943">
          <cell r="A943" t="str">
            <v>47B1287</v>
          </cell>
          <cell r="B943" t="str">
            <v>XS795dte, 7562-486</v>
          </cell>
          <cell r="C943" t="str">
            <v>Lexmark XS795dte</v>
          </cell>
          <cell r="D943" t="str">
            <v>Colour MFP</v>
          </cell>
          <cell r="E943">
            <v>3430.06</v>
          </cell>
          <cell r="F943">
            <v>4900.09</v>
          </cell>
        </row>
        <row r="944">
          <cell r="A944" t="str">
            <v>2355109</v>
          </cell>
          <cell r="B944" t="str">
            <v>7463-03x</v>
          </cell>
          <cell r="C944" t="str">
            <v>MX710 2-Years Onsite Service</v>
          </cell>
          <cell r="D944" t="str">
            <v>Extended Warranties</v>
          </cell>
          <cell r="E944">
            <v>740.95</v>
          </cell>
          <cell r="F944">
            <v>1015</v>
          </cell>
        </row>
        <row r="945">
          <cell r="A945" t="str">
            <v>2355108</v>
          </cell>
          <cell r="B945" t="str">
            <v>7463-03x</v>
          </cell>
          <cell r="C945" t="str">
            <v>MX710 1-Year Onsite Service</v>
          </cell>
          <cell r="D945" t="str">
            <v>Extended Warranties</v>
          </cell>
          <cell r="E945">
            <v>407.34</v>
          </cell>
          <cell r="F945">
            <v>558</v>
          </cell>
        </row>
        <row r="946">
          <cell r="A946" t="str">
            <v>40G0350</v>
          </cell>
          <cell r="B946" t="str">
            <v>MS812de, 4063-63E</v>
          </cell>
          <cell r="C946" t="str">
            <v>Lexmark MS812de</v>
          </cell>
          <cell r="D946" t="str">
            <v>Mono Laser Printers</v>
          </cell>
          <cell r="E946">
            <v>1735.3</v>
          </cell>
          <cell r="F946">
            <v>2479</v>
          </cell>
        </row>
        <row r="947">
          <cell r="A947" t="str">
            <v>40G0510</v>
          </cell>
          <cell r="B947" t="str">
            <v>MS710dn, 4063-832</v>
          </cell>
          <cell r="C947" t="str">
            <v>Lexmark MS710dn</v>
          </cell>
          <cell r="D947" t="str">
            <v>Mono Laser Printers</v>
          </cell>
          <cell r="E947">
            <v>713.3</v>
          </cell>
          <cell r="F947">
            <v>1019</v>
          </cell>
        </row>
        <row r="948">
          <cell r="A948" t="str">
            <v>24TT312</v>
          </cell>
          <cell r="B948" t="str">
            <v>MX810dtfe, 7463-436</v>
          </cell>
          <cell r="C948" t="str">
            <v>Lexmark MX810dtfe Gov S70 LV CAC</v>
          </cell>
          <cell r="D948" t="str">
            <v>Mono MFP</v>
          </cell>
          <cell r="E948">
            <v>4010.3</v>
          </cell>
          <cell r="F948">
            <v>5729</v>
          </cell>
        </row>
        <row r="949">
          <cell r="A949" t="str">
            <v>2355249</v>
          </cell>
          <cell r="B949" t="str">
            <v>W00020</v>
          </cell>
          <cell r="C949" t="str">
            <v>Installation Model Group 3</v>
          </cell>
          <cell r="D949" t="str">
            <v>Installation Service</v>
          </cell>
          <cell r="E949">
            <v>291.27</v>
          </cell>
          <cell r="F949">
            <v>399</v>
          </cell>
        </row>
        <row r="950">
          <cell r="A950" t="str">
            <v>24B6010</v>
          </cell>
          <cell r="B950" t="str">
            <v>CX31TY7H01</v>
          </cell>
          <cell r="C950" t="str">
            <v>Yellow Toner Cartridge</v>
          </cell>
          <cell r="D950" t="str">
            <v>Laser Toner/Print Cartridge</v>
          </cell>
          <cell r="E950">
            <v>48.45</v>
          </cell>
          <cell r="F950">
            <v>69.21</v>
          </cell>
        </row>
        <row r="951">
          <cell r="A951" t="str">
            <v>24T7413</v>
          </cell>
          <cell r="B951" t="str">
            <v>MX810dtpe, 7463-436</v>
          </cell>
          <cell r="C951" t="str">
            <v>Lexmark MX810dtpe</v>
          </cell>
          <cell r="D951" t="str">
            <v>Mono MFP</v>
          </cell>
          <cell r="E951">
            <v>3898.3</v>
          </cell>
          <cell r="F951">
            <v>5569</v>
          </cell>
        </row>
        <row r="952">
          <cell r="A952" t="str">
            <v>2348068</v>
          </cell>
          <cell r="B952" t="str">
            <v>4061-4x0</v>
          </cell>
          <cell r="C952" t="str">
            <v>1 Year Renewal OnSite Repair  Extended Warranty</v>
          </cell>
          <cell r="D952" t="str">
            <v>Extended Warranties</v>
          </cell>
          <cell r="E952">
            <v>161.33</v>
          </cell>
          <cell r="F952">
            <v>221</v>
          </cell>
        </row>
        <row r="953">
          <cell r="A953" t="str">
            <v>24T7417</v>
          </cell>
          <cell r="B953" t="str">
            <v>MX810dxpe, 7463-436</v>
          </cell>
          <cell r="C953" t="str">
            <v>Lexmark MX810dxpe</v>
          </cell>
          <cell r="D953" t="str">
            <v>Mono MFP</v>
          </cell>
          <cell r="E953">
            <v>4073.3</v>
          </cell>
          <cell r="F953">
            <v>5819</v>
          </cell>
        </row>
        <row r="954">
          <cell r="A954" t="str">
            <v>2355248</v>
          </cell>
          <cell r="B954" t="str">
            <v>W00020</v>
          </cell>
          <cell r="C954" t="str">
            <v>Installation Model Group 2</v>
          </cell>
          <cell r="D954" t="str">
            <v>Installation Service</v>
          </cell>
          <cell r="E954">
            <v>218.27</v>
          </cell>
          <cell r="F954">
            <v>299</v>
          </cell>
        </row>
        <row r="955">
          <cell r="A955" t="str">
            <v>24B6008</v>
          </cell>
          <cell r="B955" t="str">
            <v>CX31TC7H01</v>
          </cell>
          <cell r="C955" t="str">
            <v>Cyan Toner Cartridge</v>
          </cell>
          <cell r="D955" t="str">
            <v>Laser Toner/Print Cartridge</v>
          </cell>
          <cell r="E955">
            <v>48.45</v>
          </cell>
          <cell r="F955">
            <v>69.21</v>
          </cell>
        </row>
        <row r="956">
          <cell r="A956" t="str">
            <v>24B6009</v>
          </cell>
          <cell r="B956" t="str">
            <v>CX31TM7H01</v>
          </cell>
          <cell r="C956" t="str">
            <v>Magenta Toner Cartridge</v>
          </cell>
          <cell r="D956" t="str">
            <v>Laser Toner/Print Cartridge</v>
          </cell>
          <cell r="E956">
            <v>48.45</v>
          </cell>
          <cell r="F956">
            <v>69.21</v>
          </cell>
        </row>
        <row r="957">
          <cell r="A957" t="str">
            <v>24T7409</v>
          </cell>
          <cell r="B957" t="str">
            <v>MX810dpe, 7463-436</v>
          </cell>
          <cell r="C957" t="str">
            <v>Lexmark MX810dpe</v>
          </cell>
          <cell r="D957" t="str">
            <v>Mono MFP</v>
          </cell>
          <cell r="E957">
            <v>3660.3</v>
          </cell>
          <cell r="F957">
            <v>5229</v>
          </cell>
        </row>
        <row r="958">
          <cell r="A958" t="str">
            <v>24B6011</v>
          </cell>
          <cell r="B958" t="str">
            <v>CX31TK7H01</v>
          </cell>
          <cell r="C958" t="str">
            <v>Black Toner Cartridge</v>
          </cell>
          <cell r="D958" t="str">
            <v>Laser Toner/Print Cartridge</v>
          </cell>
          <cell r="E958">
            <v>57.95</v>
          </cell>
          <cell r="F958">
            <v>82.79</v>
          </cell>
        </row>
        <row r="959">
          <cell r="A959" t="str">
            <v>18C1628</v>
          </cell>
          <cell r="B959" t="str">
            <v>0028PK0S01</v>
          </cell>
          <cell r="C959" t="str">
            <v>#28 Black Return Program Print Cartridge</v>
          </cell>
          <cell r="D959" t="str">
            <v>Inkjet Cartridges</v>
          </cell>
          <cell r="E959">
            <v>17.56</v>
          </cell>
          <cell r="F959">
            <v>25.08</v>
          </cell>
        </row>
        <row r="960">
          <cell r="A960" t="str">
            <v>24T7421</v>
          </cell>
          <cell r="B960" t="str">
            <v>MX811dpe, 7463-636</v>
          </cell>
          <cell r="C960" t="str">
            <v>Lexmark MX811dpe</v>
          </cell>
          <cell r="D960" t="str">
            <v>Mono MFP</v>
          </cell>
          <cell r="E960">
            <v>4150.3</v>
          </cell>
          <cell r="F960">
            <v>5929</v>
          </cell>
        </row>
        <row r="961">
          <cell r="A961" t="str">
            <v>24T7425</v>
          </cell>
          <cell r="B961" t="str">
            <v>MX811dtpe, 7463-636</v>
          </cell>
          <cell r="C961" t="str">
            <v>Lexmark MX811dtpe</v>
          </cell>
          <cell r="D961" t="str">
            <v>Mono MFP</v>
          </cell>
          <cell r="E961">
            <v>4388.3</v>
          </cell>
          <cell r="F961">
            <v>6269</v>
          </cell>
        </row>
        <row r="962">
          <cell r="A962" t="str">
            <v>24T7429</v>
          </cell>
          <cell r="B962" t="str">
            <v>MX811dxpe, 7463-636</v>
          </cell>
          <cell r="C962" t="str">
            <v>Lexmark MX811dxpe</v>
          </cell>
          <cell r="D962" t="str">
            <v>Mono MFP</v>
          </cell>
          <cell r="E962">
            <v>4563.3</v>
          </cell>
          <cell r="F962">
            <v>6519</v>
          </cell>
        </row>
        <row r="963">
          <cell r="A963" t="str">
            <v>24T7433</v>
          </cell>
          <cell r="B963" t="str">
            <v>MX812dpe, 7463-836</v>
          </cell>
          <cell r="C963" t="str">
            <v>Lexmark MX812dpe</v>
          </cell>
          <cell r="D963" t="str">
            <v>Mono MFP</v>
          </cell>
          <cell r="E963">
            <v>4647.3</v>
          </cell>
          <cell r="F963">
            <v>6639</v>
          </cell>
        </row>
        <row r="964">
          <cell r="A964" t="str">
            <v>24T7437</v>
          </cell>
          <cell r="B964" t="str">
            <v>MX812dtpe, 7463-836</v>
          </cell>
          <cell r="C964" t="str">
            <v>Lexmark MX812dtpe</v>
          </cell>
          <cell r="D964" t="str">
            <v>Mono MFP</v>
          </cell>
          <cell r="E964">
            <v>4885.3</v>
          </cell>
          <cell r="F964">
            <v>6979</v>
          </cell>
        </row>
        <row r="965">
          <cell r="A965" t="str">
            <v>24T7441</v>
          </cell>
          <cell r="B965" t="str">
            <v>MX812dxpe, 7463-836</v>
          </cell>
          <cell r="C965" t="str">
            <v>Lexmark MX812dxpe</v>
          </cell>
          <cell r="D965" t="str">
            <v>Mono MFP</v>
          </cell>
          <cell r="E965">
            <v>5060.3</v>
          </cell>
          <cell r="F965">
            <v>7229</v>
          </cell>
        </row>
        <row r="966">
          <cell r="A966" t="str">
            <v>35S0367</v>
          </cell>
          <cell r="B966" t="str">
            <v>9010-167, TRY040176</v>
          </cell>
          <cell r="C966" t="str">
            <v>550-Sheet Lockable Tray</v>
          </cell>
          <cell r="D966" t="str">
            <v>Paper Handling</v>
          </cell>
          <cell r="E966">
            <v>230.3</v>
          </cell>
          <cell r="F966">
            <v>329</v>
          </cell>
        </row>
        <row r="967">
          <cell r="A967" t="str">
            <v>40G0849</v>
          </cell>
          <cell r="B967" t="str">
            <v>FIN060118, 9025-048</v>
          </cell>
          <cell r="C967" t="str">
            <v>Staple, Hole Punch Finisher</v>
          </cell>
          <cell r="D967" t="str">
            <v>Paper Handling</v>
          </cell>
          <cell r="E967">
            <v>573.3</v>
          </cell>
          <cell r="F967">
            <v>819</v>
          </cell>
        </row>
        <row r="968">
          <cell r="A968" t="str">
            <v>13T0101R</v>
          </cell>
          <cell r="B968" t="str">
            <v>E31XPK2H01</v>
          </cell>
          <cell r="C968" t="str">
            <v>Optra E310, E312 High Yield Reconditioned Print Cartridge</v>
          </cell>
          <cell r="D968" t="str">
            <v>Laser Toner/Print Cartridge</v>
          </cell>
          <cell r="E968">
            <v>67</v>
          </cell>
          <cell r="F968">
            <v>95.71</v>
          </cell>
        </row>
        <row r="969">
          <cell r="A969" t="str">
            <v>2351610</v>
          </cell>
          <cell r="B969" t="str">
            <v>7500-82x</v>
          </cell>
          <cell r="C969" t="str">
            <v>XS864 2-Years Parts Only Service</v>
          </cell>
          <cell r="D969" t="str">
            <v>Extended Warranties</v>
          </cell>
          <cell r="E969">
            <v>2298.18</v>
          </cell>
          <cell r="F969">
            <v>3148.19</v>
          </cell>
        </row>
        <row r="970">
          <cell r="A970" t="str">
            <v>2351583</v>
          </cell>
          <cell r="B970" t="str">
            <v>7500-x92</v>
          </cell>
          <cell r="C970" t="str">
            <v>XS862 3-Years Parts Only Service</v>
          </cell>
          <cell r="D970" t="str">
            <v>Extended Warranties</v>
          </cell>
          <cell r="E970">
            <v>2942.35</v>
          </cell>
          <cell r="F970">
            <v>4030.62</v>
          </cell>
        </row>
        <row r="971">
          <cell r="A971" t="str">
            <v>2351582</v>
          </cell>
          <cell r="B971" t="str">
            <v>7500-x92</v>
          </cell>
          <cell r="C971" t="str">
            <v>XS862 2-Years Parts Only Service</v>
          </cell>
          <cell r="D971" t="str">
            <v>Extended Warranties</v>
          </cell>
          <cell r="E971">
            <v>2298.18</v>
          </cell>
          <cell r="F971">
            <v>3148.19</v>
          </cell>
        </row>
        <row r="972">
          <cell r="A972" t="str">
            <v>2351581</v>
          </cell>
          <cell r="B972" t="str">
            <v>7500-x92</v>
          </cell>
          <cell r="C972" t="str">
            <v>XS862 1-Year Parts Only Service</v>
          </cell>
          <cell r="D972" t="str">
            <v>Extended Warranties</v>
          </cell>
          <cell r="E972">
            <v>1566.81</v>
          </cell>
          <cell r="F972">
            <v>2146.32</v>
          </cell>
        </row>
        <row r="973">
          <cell r="A973" t="str">
            <v>2354380</v>
          </cell>
          <cell r="B973" t="str">
            <v>7562-49x</v>
          </cell>
          <cell r="C973" t="str">
            <v>XS796 3-Years Parts Only Service</v>
          </cell>
          <cell r="D973" t="str">
            <v>Extended Warranties</v>
          </cell>
          <cell r="E973">
            <v>1274.85</v>
          </cell>
          <cell r="F973">
            <v>1746.37</v>
          </cell>
        </row>
        <row r="974">
          <cell r="A974" t="str">
            <v>2351609</v>
          </cell>
          <cell r="B974" t="str">
            <v>7500-82x</v>
          </cell>
          <cell r="C974" t="str">
            <v>XS864 1-Year Parts Only Service</v>
          </cell>
          <cell r="D974" t="str">
            <v>Extended Warranties</v>
          </cell>
          <cell r="E974">
            <v>1566.81</v>
          </cell>
          <cell r="F974">
            <v>2146.32</v>
          </cell>
        </row>
        <row r="975">
          <cell r="A975" t="str">
            <v>28E0100</v>
          </cell>
          <cell r="B975" t="str">
            <v>CS510dte, 5027-630</v>
          </cell>
          <cell r="C975" t="str">
            <v>Lexmark CS510dte</v>
          </cell>
          <cell r="D975" t="str">
            <v>Colour Laser Printers</v>
          </cell>
          <cell r="E975">
            <v>860.3</v>
          </cell>
          <cell r="F975">
            <v>1229</v>
          </cell>
        </row>
        <row r="976">
          <cell r="A976" t="str">
            <v>28E0050</v>
          </cell>
          <cell r="B976" t="str">
            <v>CS510de, 5027-630</v>
          </cell>
          <cell r="C976" t="str">
            <v>Lexmark CS510de</v>
          </cell>
          <cell r="D976" t="str">
            <v>Colour Laser Printers</v>
          </cell>
          <cell r="E976">
            <v>699.3</v>
          </cell>
          <cell r="F976">
            <v>999</v>
          </cell>
        </row>
        <row r="977">
          <cell r="A977" t="str">
            <v>2354412</v>
          </cell>
          <cell r="B977" t="str">
            <v>7558-496</v>
          </cell>
          <cell r="C977" t="str">
            <v>XS955 2-Years Parts Only Service</v>
          </cell>
          <cell r="D977" t="str">
            <v>Extended Warranties</v>
          </cell>
          <cell r="E977">
            <v>2557.11</v>
          </cell>
          <cell r="F977">
            <v>3502.89</v>
          </cell>
        </row>
        <row r="978">
          <cell r="A978" t="str">
            <v>2354413</v>
          </cell>
          <cell r="B978" t="str">
            <v>7558-496</v>
          </cell>
          <cell r="C978" t="str">
            <v>XS955 3-Years Parts Only Service</v>
          </cell>
          <cell r="D978" t="str">
            <v>Extended Warranties</v>
          </cell>
          <cell r="E978">
            <v>4246.38</v>
          </cell>
          <cell r="F978">
            <v>5816.96</v>
          </cell>
        </row>
        <row r="979">
          <cell r="A979" t="str">
            <v>2354411</v>
          </cell>
          <cell r="B979" t="str">
            <v>7558-496</v>
          </cell>
          <cell r="C979" t="str">
            <v>XS955 1-Year Parts Only Service</v>
          </cell>
          <cell r="D979" t="str">
            <v>Extended Warranties</v>
          </cell>
          <cell r="E979">
            <v>1278.85</v>
          </cell>
          <cell r="F979">
            <v>1751.85</v>
          </cell>
        </row>
        <row r="980">
          <cell r="A980" t="str">
            <v>2354376</v>
          </cell>
          <cell r="B980" t="str">
            <v>5062-239</v>
          </cell>
          <cell r="C980" t="str">
            <v>CS796 3-Years Parts Only Service</v>
          </cell>
          <cell r="D980" t="str">
            <v>Extended Warranties</v>
          </cell>
          <cell r="E980">
            <v>477.2</v>
          </cell>
          <cell r="F980">
            <v>653.7</v>
          </cell>
        </row>
        <row r="981">
          <cell r="A981" t="str">
            <v>2354375</v>
          </cell>
          <cell r="B981" t="str">
            <v>5062-239</v>
          </cell>
          <cell r="C981" t="str">
            <v>CS796 2-Years Parts Only Service</v>
          </cell>
          <cell r="D981" t="str">
            <v>Extended Warranties</v>
          </cell>
          <cell r="E981">
            <v>325.23</v>
          </cell>
          <cell r="F981">
            <v>445.52</v>
          </cell>
        </row>
        <row r="982">
          <cell r="A982" t="str">
            <v>2354374</v>
          </cell>
          <cell r="B982" t="str">
            <v>5062-239</v>
          </cell>
          <cell r="C982" t="str">
            <v>CS796 1-Year Parts Only Service</v>
          </cell>
          <cell r="D982" t="str">
            <v>Extended Warranties</v>
          </cell>
          <cell r="E982">
            <v>178.46</v>
          </cell>
          <cell r="F982">
            <v>244.47</v>
          </cell>
        </row>
        <row r="983">
          <cell r="A983" t="str">
            <v>2354379</v>
          </cell>
          <cell r="B983" t="str">
            <v>7562-49x</v>
          </cell>
          <cell r="C983" t="str">
            <v>XS796 2-Years Parts Only Service</v>
          </cell>
          <cell r="D983" t="str">
            <v>Extended Warranties</v>
          </cell>
          <cell r="E983">
            <v>776.81</v>
          </cell>
          <cell r="F983">
            <v>1064.12</v>
          </cell>
        </row>
        <row r="984">
          <cell r="A984" t="str">
            <v>2354378</v>
          </cell>
          <cell r="B984" t="str">
            <v>7562-496</v>
          </cell>
          <cell r="C984" t="str">
            <v>XS796 1-Year Parts Only Service</v>
          </cell>
          <cell r="D984" t="str">
            <v>Extended Warranties</v>
          </cell>
          <cell r="E984">
            <v>429.44</v>
          </cell>
          <cell r="F984">
            <v>588.27</v>
          </cell>
        </row>
        <row r="985">
          <cell r="A985" t="str">
            <v>2351611</v>
          </cell>
          <cell r="B985" t="str">
            <v>7500-82x</v>
          </cell>
          <cell r="C985" t="str">
            <v>XS864 3-Years Parts Only Service</v>
          </cell>
          <cell r="D985" t="str">
            <v>Extended Warranties</v>
          </cell>
          <cell r="E985">
            <v>2942.35</v>
          </cell>
          <cell r="F985">
            <v>4030.62</v>
          </cell>
        </row>
        <row r="986">
          <cell r="A986" t="str">
            <v>2351553</v>
          </cell>
          <cell r="B986" t="str">
            <v>7500-43x</v>
          </cell>
          <cell r="C986" t="str">
            <v>XS860 1-Year Parts Only Service</v>
          </cell>
          <cell r="D986" t="str">
            <v>Extended Warranties</v>
          </cell>
          <cell r="E986">
            <v>1566.81</v>
          </cell>
          <cell r="F986">
            <v>2146.32</v>
          </cell>
        </row>
        <row r="987">
          <cell r="A987" t="str">
            <v>2351554</v>
          </cell>
          <cell r="B987" t="str">
            <v>7500-43x</v>
          </cell>
          <cell r="C987" t="str">
            <v>XS860 2-Years Parts Only Service</v>
          </cell>
          <cell r="D987" t="str">
            <v>Extended Warranties</v>
          </cell>
          <cell r="E987">
            <v>2298.18</v>
          </cell>
          <cell r="F987">
            <v>3148.19</v>
          </cell>
        </row>
        <row r="988">
          <cell r="A988" t="str">
            <v>2351555</v>
          </cell>
          <cell r="B988" t="str">
            <v>7500-43x</v>
          </cell>
          <cell r="C988" t="str">
            <v>XS860 3-Years Parts Only Service</v>
          </cell>
          <cell r="D988" t="str">
            <v>Extended Warranties</v>
          </cell>
          <cell r="E988">
            <v>2942.35</v>
          </cell>
          <cell r="F988">
            <v>4030.62</v>
          </cell>
        </row>
        <row r="989">
          <cell r="A989" t="str">
            <v>40G0801</v>
          </cell>
          <cell r="C989" t="str">
            <v>250-Sheet Tray Insert for MX71x, MS81x</v>
          </cell>
          <cell r="D989" t="str">
            <v>Paper Handling</v>
          </cell>
          <cell r="E989">
            <v>83.3</v>
          </cell>
          <cell r="F989">
            <v>119</v>
          </cell>
        </row>
        <row r="990">
          <cell r="A990" t="str">
            <v>40G0803</v>
          </cell>
          <cell r="C990" t="str">
            <v>550-Sheet Tray Insert for MX71x, MS81x</v>
          </cell>
          <cell r="D990" t="str">
            <v>Paper Handling</v>
          </cell>
          <cell r="E990">
            <v>97.3</v>
          </cell>
          <cell r="F990">
            <v>139</v>
          </cell>
        </row>
        <row r="991">
          <cell r="A991" t="str">
            <v>2356286</v>
          </cell>
          <cell r="B991" t="str">
            <v>7527-63x</v>
          </cell>
          <cell r="C991" t="str">
            <v>CX510 1-Year Onsite Service</v>
          </cell>
          <cell r="D991" t="str">
            <v>Extended Warranties</v>
          </cell>
          <cell r="E991">
            <v>174.47</v>
          </cell>
          <cell r="F991">
            <v>239</v>
          </cell>
        </row>
        <row r="992">
          <cell r="A992" t="str">
            <v>2356287</v>
          </cell>
          <cell r="B992" t="str">
            <v>7527-63x</v>
          </cell>
          <cell r="C992" t="str">
            <v>CX510 2-Years Onsite Service</v>
          </cell>
          <cell r="D992" t="str">
            <v>Extended Warranties</v>
          </cell>
          <cell r="E992">
            <v>352.59</v>
          </cell>
          <cell r="F992">
            <v>483</v>
          </cell>
        </row>
        <row r="993">
          <cell r="A993" t="str">
            <v>2356288</v>
          </cell>
          <cell r="B993" t="str">
            <v>7527-63x</v>
          </cell>
          <cell r="C993" t="str">
            <v>CX510 3-Years Onsite Service</v>
          </cell>
          <cell r="D993" t="str">
            <v>Extended Warranties</v>
          </cell>
          <cell r="E993">
            <v>582.54</v>
          </cell>
          <cell r="F993">
            <v>798</v>
          </cell>
        </row>
        <row r="994">
          <cell r="A994" t="str">
            <v>2356289</v>
          </cell>
          <cell r="B994" t="str">
            <v>7527-63x</v>
          </cell>
          <cell r="C994" t="str">
            <v>CX510 4-Years Onsite Service</v>
          </cell>
          <cell r="D994" t="str">
            <v>Extended Warranties</v>
          </cell>
          <cell r="E994">
            <v>846.07</v>
          </cell>
          <cell r="F994">
            <v>1159</v>
          </cell>
        </row>
        <row r="995">
          <cell r="A995" t="str">
            <v>2356290</v>
          </cell>
          <cell r="B995" t="str">
            <v>7527-63x</v>
          </cell>
          <cell r="C995" t="str">
            <v>CX510 1-Year Onsite Service Renewal</v>
          </cell>
          <cell r="D995" t="str">
            <v>Extended Warranties</v>
          </cell>
          <cell r="E995">
            <v>226.3</v>
          </cell>
          <cell r="F995">
            <v>310</v>
          </cell>
        </row>
        <row r="996">
          <cell r="A996" t="str">
            <v>2356557</v>
          </cell>
          <cell r="B996" t="str">
            <v>7463-496</v>
          </cell>
          <cell r="C996" t="str">
            <v>XM7155 4-Year Onsite Service</v>
          </cell>
          <cell r="D996" t="str">
            <v>Extended Warranties</v>
          </cell>
          <cell r="E996">
            <v>1394.3</v>
          </cell>
          <cell r="F996">
            <v>1910</v>
          </cell>
        </row>
        <row r="997">
          <cell r="A997" t="str">
            <v>2356527</v>
          </cell>
          <cell r="B997" t="str">
            <v>7016-679</v>
          </cell>
          <cell r="C997" t="str">
            <v>XM3150 4-Year Onsite Service</v>
          </cell>
          <cell r="D997" t="str">
            <v>Extended Warranties</v>
          </cell>
          <cell r="E997">
            <v>876</v>
          </cell>
          <cell r="F997">
            <v>1200</v>
          </cell>
        </row>
        <row r="998">
          <cell r="A998" t="str">
            <v>57X0070</v>
          </cell>
          <cell r="B998" t="str">
            <v>HDD080032, 9050-018</v>
          </cell>
          <cell r="C998" t="str">
            <v>Removable Hard Disk Enclosure Kit</v>
          </cell>
          <cell r="D998" t="str">
            <v>Memory</v>
          </cell>
          <cell r="E998">
            <v>174.3</v>
          </cell>
          <cell r="F998">
            <v>249</v>
          </cell>
        </row>
        <row r="999">
          <cell r="A999" t="str">
            <v>12A1970</v>
          </cell>
          <cell r="B999" t="str">
            <v>0070PK1S01</v>
          </cell>
          <cell r="C999" t="str">
            <v>#70 Black Print Cartridge</v>
          </cell>
          <cell r="D999" t="str">
            <v>Inkjet Cartridges</v>
          </cell>
          <cell r="E999">
            <v>34.35</v>
          </cell>
          <cell r="F999">
            <v>49.07</v>
          </cell>
        </row>
        <row r="1000">
          <cell r="A1000" t="str">
            <v>14N0822</v>
          </cell>
          <cell r="B1000" t="str">
            <v>0105IK0H01</v>
          </cell>
          <cell r="C1000" t="str">
            <v>105XL Black High Yield Return Program Ink Cartridge</v>
          </cell>
          <cell r="D1000" t="str">
            <v>Inkjet Cartridges</v>
          </cell>
          <cell r="E1000">
            <v>4.29</v>
          </cell>
          <cell r="F1000">
            <v>6.13</v>
          </cell>
        </row>
        <row r="1001">
          <cell r="A1001" t="str">
            <v>14N1202</v>
          </cell>
          <cell r="B1001" t="str">
            <v>0100IZ0S01</v>
          </cell>
          <cell r="C1001" t="str">
            <v>3-Pack 100 Color (CMY) Return Program Ink Cartridges</v>
          </cell>
          <cell r="D1001" t="str">
            <v>Inkjet Cartridges</v>
          </cell>
          <cell r="E1001">
            <v>28.88</v>
          </cell>
          <cell r="F1001">
            <v>41.26</v>
          </cell>
        </row>
        <row r="1002">
          <cell r="A1002" t="str">
            <v>14N1203</v>
          </cell>
          <cell r="B1002" t="str">
            <v>0100IK0H02</v>
          </cell>
          <cell r="C1002" t="str">
            <v>2-Pack 100XL Black High Yield Return Program Ink Cartridges</v>
          </cell>
          <cell r="D1002" t="str">
            <v>Inkjet Cartridges</v>
          </cell>
          <cell r="E1002">
            <v>48.4</v>
          </cell>
          <cell r="F1002">
            <v>69.14</v>
          </cell>
        </row>
        <row r="1003">
          <cell r="A1003" t="str">
            <v>14N1204</v>
          </cell>
          <cell r="B1003" t="str">
            <v>0100IZ0H01</v>
          </cell>
          <cell r="C1003" t="str">
            <v>3-Pack 100XL Color (CMY) High Yield Return Program Ink Cartridges</v>
          </cell>
          <cell r="D1003" t="str">
            <v>Inkjet Cartridges</v>
          </cell>
          <cell r="E1003">
            <v>49.96</v>
          </cell>
          <cell r="F1003">
            <v>71.37</v>
          </cell>
        </row>
        <row r="1004">
          <cell r="A1004" t="str">
            <v>14N1205</v>
          </cell>
          <cell r="B1004" t="str">
            <v>0105IK0H04</v>
          </cell>
          <cell r="C1004" t="str">
            <v>4-Pack 105XL Black High Yield Return Program Ink Cartridges</v>
          </cell>
          <cell r="D1004" t="str">
            <v>Inkjet Cartridges</v>
          </cell>
          <cell r="E1004">
            <v>17.17</v>
          </cell>
          <cell r="F1004">
            <v>24.53</v>
          </cell>
        </row>
        <row r="1005">
          <cell r="A1005" t="str">
            <v>14N1206</v>
          </cell>
          <cell r="C1005" t="str">
            <v>108 Configured Ink Cartridge Standard Re</v>
          </cell>
          <cell r="D1005" t="str">
            <v>Inkjet Cartridges</v>
          </cell>
          <cell r="E1005">
            <v>28.88</v>
          </cell>
          <cell r="F1005">
            <v>41.26</v>
          </cell>
        </row>
        <row r="1006">
          <cell r="A1006" t="str">
            <v>14N1224</v>
          </cell>
          <cell r="B1006" t="str">
            <v>0105IK0H02</v>
          </cell>
          <cell r="C1006" t="str">
            <v>2-Pack 105XL Black High Yield Return Program Ink Cartridges</v>
          </cell>
          <cell r="D1006" t="str">
            <v>Inkjet Cartridges</v>
          </cell>
          <cell r="E1006">
            <v>8.59</v>
          </cell>
          <cell r="F1006">
            <v>12.27</v>
          </cell>
        </row>
        <row r="1007">
          <cell r="A1007" t="str">
            <v>14N1811</v>
          </cell>
          <cell r="B1007" t="str">
            <v>0155IK0H02</v>
          </cell>
          <cell r="C1007" t="str">
            <v>2x 155XL Black High Yield Return Program Ink Cartridge</v>
          </cell>
          <cell r="D1007" t="str">
            <v>Inkjet Cartridges</v>
          </cell>
          <cell r="E1007">
            <v>29.67</v>
          </cell>
          <cell r="F1007">
            <v>42.38</v>
          </cell>
        </row>
        <row r="1008">
          <cell r="A1008" t="str">
            <v>14N1813</v>
          </cell>
          <cell r="B1008" t="str">
            <v>0150IK0H02</v>
          </cell>
          <cell r="C1008" t="str">
            <v>2x 150XL Black High Yield Return Program Ink Cartridges</v>
          </cell>
          <cell r="D1008" t="str">
            <v>Inkjet Cartridges</v>
          </cell>
          <cell r="E1008">
            <v>47.62</v>
          </cell>
          <cell r="F1008">
            <v>68.03</v>
          </cell>
        </row>
        <row r="1009">
          <cell r="A1009" t="str">
            <v>15M0120</v>
          </cell>
          <cell r="B1009" t="str">
            <v>0020PT1S01</v>
          </cell>
          <cell r="C1009" t="str">
            <v>#20 Colour Print Cartridge</v>
          </cell>
          <cell r="D1009" t="str">
            <v>Inkjet Cartridges</v>
          </cell>
          <cell r="E1009">
            <v>41.37</v>
          </cell>
          <cell r="F1009">
            <v>59.1</v>
          </cell>
        </row>
        <row r="1010">
          <cell r="A1010" t="str">
            <v>17G0050</v>
          </cell>
          <cell r="B1010" t="str">
            <v>0050PK1S01</v>
          </cell>
          <cell r="C1010" t="str">
            <v>#50 Black Print Cartridge</v>
          </cell>
          <cell r="D1010" t="str">
            <v>Inkjet Cartridges</v>
          </cell>
          <cell r="E1010">
            <v>30.44</v>
          </cell>
          <cell r="F1010">
            <v>43.49</v>
          </cell>
        </row>
        <row r="1011">
          <cell r="A1011" t="str">
            <v>18C0033</v>
          </cell>
          <cell r="B1011" t="str">
            <v>0033PT1S01</v>
          </cell>
          <cell r="C1011" t="str">
            <v>#33 Colour Print Cartridge</v>
          </cell>
          <cell r="D1011" t="str">
            <v>Inkjet Cartridges</v>
          </cell>
          <cell r="E1011">
            <v>26.54</v>
          </cell>
          <cell r="F1011">
            <v>37.92</v>
          </cell>
        </row>
        <row r="1012">
          <cell r="A1012" t="str">
            <v>18C1530</v>
          </cell>
          <cell r="B1012" t="str">
            <v>0003PK1S01</v>
          </cell>
          <cell r="C1012" t="str">
            <v>#3 Black Print Cartridge</v>
          </cell>
          <cell r="D1012" t="str">
            <v>Inkjet Cartridges</v>
          </cell>
          <cell r="E1012">
            <v>21.85</v>
          </cell>
          <cell r="F1012">
            <v>31.22</v>
          </cell>
        </row>
        <row r="1013">
          <cell r="A1013" t="str">
            <v>53A0834</v>
          </cell>
          <cell r="B1013" t="str">
            <v>0017PK1M02</v>
          </cell>
          <cell r="C1013" t="str">
            <v>Twin Pack #17 Black Moderate Use Print Cartridges</v>
          </cell>
          <cell r="D1013" t="str">
            <v>Inkjet Cartridges</v>
          </cell>
          <cell r="E1013">
            <v>41.06</v>
          </cell>
          <cell r="F1013">
            <v>58.66</v>
          </cell>
        </row>
        <row r="1014">
          <cell r="A1014" t="str">
            <v>53A0836</v>
          </cell>
          <cell r="B1014" t="str">
            <v>1727PZ1M01</v>
          </cell>
          <cell r="C1014" t="str">
            <v>Twin Pack #17, #27 Black and Colour Moderate Use Print Cartridges</v>
          </cell>
          <cell r="D1014" t="str">
            <v>Inkjet Cartridges</v>
          </cell>
          <cell r="E1014">
            <v>43.3</v>
          </cell>
          <cell r="F1014">
            <v>61.86</v>
          </cell>
        </row>
        <row r="1015">
          <cell r="A1015" t="str">
            <v>53A1433</v>
          </cell>
          <cell r="B1015" t="str">
            <v>3435PZ1H01</v>
          </cell>
          <cell r="C1015" t="str">
            <v>Twin-Pack 34XL, 35XL Black, Colour High Yield Print Cartridges</v>
          </cell>
          <cell r="D1015" t="str">
            <v>Inkjet Cartridges</v>
          </cell>
          <cell r="E1015">
            <v>54.64</v>
          </cell>
          <cell r="F1015">
            <v>78.06</v>
          </cell>
        </row>
        <row r="1016">
          <cell r="A1016" t="str">
            <v>53A1988</v>
          </cell>
          <cell r="B1016" t="str">
            <v>0001PT1S02</v>
          </cell>
          <cell r="C1016" t="str">
            <v>Twin-Pack #1 Print Cartridge</v>
          </cell>
          <cell r="D1016" t="str">
            <v>Inkjet Cartridges</v>
          </cell>
          <cell r="E1016">
            <v>46.06</v>
          </cell>
          <cell r="F1016">
            <v>65.8</v>
          </cell>
        </row>
        <row r="1017">
          <cell r="A1017" t="str">
            <v>53A2098</v>
          </cell>
          <cell r="B1017" t="str">
            <v>3233PZ1S01</v>
          </cell>
          <cell r="C1017" t="str">
            <v>Twin-Pack #32, #33 Black and Colour Print Cartridges</v>
          </cell>
          <cell r="D1017" t="str">
            <v>Inkjet Cartridges</v>
          </cell>
          <cell r="E1017">
            <v>46.84</v>
          </cell>
          <cell r="F1017">
            <v>66.91</v>
          </cell>
        </row>
        <row r="1018">
          <cell r="A1018" t="str">
            <v>53A3806</v>
          </cell>
          <cell r="B1018" t="str">
            <v>2324PZ0S01</v>
          </cell>
          <cell r="C1018" t="str">
            <v>Twin-Pack #23, #24 Black and Colour Return Program Print Cartridges</v>
          </cell>
          <cell r="D1018" t="str">
            <v>Inkjet Cartridges</v>
          </cell>
          <cell r="E1018">
            <v>42.93</v>
          </cell>
          <cell r="F1018">
            <v>61.33</v>
          </cell>
        </row>
        <row r="1019">
          <cell r="A1019" t="str">
            <v>53A3909</v>
          </cell>
          <cell r="C1019" t="str">
            <v>2/3 Configured Print Cartridge Standard</v>
          </cell>
          <cell r="D1019" t="str">
            <v>Inkjet Cartridges</v>
          </cell>
          <cell r="E1019">
            <v>42.15</v>
          </cell>
          <cell r="F1019">
            <v>60.22</v>
          </cell>
        </row>
        <row r="1020">
          <cell r="A1020" t="str">
            <v>53A3912</v>
          </cell>
          <cell r="B1020" t="str">
            <v>0032PK1S02</v>
          </cell>
          <cell r="C1020" t="str">
            <v>#32 Black Print Cartridge Twin-Pack</v>
          </cell>
          <cell r="D1020" t="str">
            <v>Inkjet Cartridges</v>
          </cell>
          <cell r="E1020">
            <v>43.72</v>
          </cell>
          <cell r="F1020">
            <v>62.45</v>
          </cell>
        </row>
        <row r="1021">
          <cell r="A1021" t="str">
            <v>53A4235</v>
          </cell>
          <cell r="B1021" t="str">
            <v>3637PZ0S01</v>
          </cell>
          <cell r="C1021" t="str">
            <v>Twin-Pack #36, #37 Black and Color Return Program Print Cartridges</v>
          </cell>
          <cell r="D1021" t="str">
            <v>Inkjet Cartridges</v>
          </cell>
          <cell r="E1021">
            <v>41.37</v>
          </cell>
          <cell r="F1021">
            <v>59.1</v>
          </cell>
        </row>
        <row r="1022">
          <cell r="A1022" t="str">
            <v>53A4238</v>
          </cell>
          <cell r="B1022" t="str">
            <v>1415PZ0S01</v>
          </cell>
          <cell r="C1022" t="str">
            <v>Twin-Pack #14, #15 Black and Colour Return Program Print Cartridges</v>
          </cell>
          <cell r="D1022" t="str">
            <v>Inkjet Cartridges</v>
          </cell>
          <cell r="E1022">
            <v>40.59</v>
          </cell>
          <cell r="F1022">
            <v>57.99</v>
          </cell>
        </row>
        <row r="1023">
          <cell r="A1023" t="str">
            <v>53A4320</v>
          </cell>
          <cell r="B1023" t="str">
            <v>0405PZ0S01</v>
          </cell>
          <cell r="C1023" t="str">
            <v>Twin-Pack #4, #5 Black and Color Return Program Print Cartridges</v>
          </cell>
          <cell r="D1023" t="str">
            <v>Inkjet Cartridges</v>
          </cell>
          <cell r="E1023">
            <v>39.03</v>
          </cell>
          <cell r="F1023">
            <v>55.76</v>
          </cell>
        </row>
        <row r="1024">
          <cell r="A1024" t="str">
            <v>22Z0000</v>
          </cell>
          <cell r="B1024" t="str">
            <v>C950de, 5058-030</v>
          </cell>
          <cell r="C1024" t="str">
            <v>Lexmark C950de</v>
          </cell>
          <cell r="D1024" t="str">
            <v>Colour Laser Printers</v>
          </cell>
          <cell r="E1024">
            <v>3394.3</v>
          </cell>
          <cell r="F1024">
            <v>4849</v>
          </cell>
        </row>
        <row r="1025">
          <cell r="A1025" t="str">
            <v>22Z0019</v>
          </cell>
          <cell r="B1025" t="str">
            <v>X950de, 7558-036</v>
          </cell>
          <cell r="C1025" t="str">
            <v>Lexmark X950de</v>
          </cell>
          <cell r="D1025" t="str">
            <v>Colour MFP</v>
          </cell>
          <cell r="E1025">
            <v>9519.3</v>
          </cell>
          <cell r="F1025">
            <v>13599</v>
          </cell>
        </row>
        <row r="1026">
          <cell r="A1026" t="str">
            <v>28D0000</v>
          </cell>
          <cell r="B1026" t="str">
            <v>CS410n, 5027-410</v>
          </cell>
          <cell r="C1026" t="str">
            <v>Lexmark CS410n</v>
          </cell>
          <cell r="D1026" t="str">
            <v>Colour Laser Printers</v>
          </cell>
          <cell r="E1026">
            <v>370.3</v>
          </cell>
          <cell r="F1026">
            <v>529</v>
          </cell>
        </row>
        <row r="1027">
          <cell r="A1027" t="str">
            <v>28D0050</v>
          </cell>
          <cell r="B1027" t="str">
            <v>CS410dn, 5027-430</v>
          </cell>
          <cell r="C1027" t="str">
            <v>Lexmark CS410dn</v>
          </cell>
          <cell r="D1027" t="str">
            <v>Colour Laser Printers</v>
          </cell>
          <cell r="E1027">
            <v>412.3</v>
          </cell>
          <cell r="F1027">
            <v>589</v>
          </cell>
        </row>
        <row r="1028">
          <cell r="A1028" t="str">
            <v>28D0100</v>
          </cell>
          <cell r="B1028" t="str">
            <v>CS410dtn, 5027-430</v>
          </cell>
          <cell r="C1028" t="str">
            <v>Lexmark CS410dtn</v>
          </cell>
          <cell r="D1028" t="str">
            <v>Colour Laser Printers</v>
          </cell>
          <cell r="E1028">
            <v>552.3</v>
          </cell>
          <cell r="F1028">
            <v>789</v>
          </cell>
        </row>
        <row r="1029">
          <cell r="A1029" t="str">
            <v>34T5011</v>
          </cell>
          <cell r="B1029" t="str">
            <v>X746de, 7526-576</v>
          </cell>
          <cell r="C1029" t="str">
            <v>Lexmark X746de</v>
          </cell>
          <cell r="D1029" t="str">
            <v>Colour MFP</v>
          </cell>
          <cell r="E1029">
            <v>2001.3</v>
          </cell>
          <cell r="F1029">
            <v>2859</v>
          </cell>
        </row>
        <row r="1030">
          <cell r="A1030" t="str">
            <v>34T5012</v>
          </cell>
          <cell r="B1030" t="str">
            <v>X748de, 7526-776</v>
          </cell>
          <cell r="C1030" t="str">
            <v>Lexmark X748de</v>
          </cell>
          <cell r="D1030" t="str">
            <v>Colour MFP</v>
          </cell>
          <cell r="E1030">
            <v>2204.3</v>
          </cell>
          <cell r="F1030">
            <v>3149</v>
          </cell>
        </row>
        <row r="1031">
          <cell r="A1031" t="str">
            <v>34T5013</v>
          </cell>
          <cell r="B1031" t="str">
            <v>X748dte, 7526-776</v>
          </cell>
          <cell r="C1031" t="str">
            <v>Lexmark X748dte</v>
          </cell>
          <cell r="D1031" t="str">
            <v>Colour MFP</v>
          </cell>
          <cell r="E1031">
            <v>2449.3</v>
          </cell>
          <cell r="F1031">
            <v>3499</v>
          </cell>
        </row>
        <row r="1032">
          <cell r="A1032" t="str">
            <v>35S0500</v>
          </cell>
          <cell r="B1032" t="str">
            <v>MS610de, 4514-646</v>
          </cell>
          <cell r="C1032" t="str">
            <v>Lexmark MS610de</v>
          </cell>
          <cell r="D1032" t="str">
            <v>Mono Laser Printers</v>
          </cell>
          <cell r="E1032">
            <v>853.3</v>
          </cell>
          <cell r="F1032">
            <v>1219</v>
          </cell>
        </row>
        <row r="1033">
          <cell r="A1033" t="str">
            <v>35S0550</v>
          </cell>
          <cell r="B1033" t="str">
            <v>MS610dte, 4514-646</v>
          </cell>
          <cell r="C1033" t="str">
            <v>Lexmark MS610dte</v>
          </cell>
          <cell r="D1033" t="str">
            <v>Mono Laser Printers</v>
          </cell>
          <cell r="E1033">
            <v>1035.3</v>
          </cell>
          <cell r="F1033">
            <v>1479</v>
          </cell>
        </row>
        <row r="1034">
          <cell r="A1034" t="str">
            <v>35S5702</v>
          </cell>
          <cell r="B1034" t="str">
            <v>MX510de, 7015-630</v>
          </cell>
          <cell r="C1034" t="str">
            <v>Lexmark MX510de</v>
          </cell>
          <cell r="D1034" t="str">
            <v>Mono MFP</v>
          </cell>
          <cell r="E1034">
            <v>811.3</v>
          </cell>
          <cell r="F1034">
            <v>1159</v>
          </cell>
        </row>
        <row r="1035">
          <cell r="A1035" t="str">
            <v>35S5703</v>
          </cell>
          <cell r="B1035" t="str">
            <v>MX511de, 7015-670</v>
          </cell>
          <cell r="C1035" t="str">
            <v>Lexmark MX511de</v>
          </cell>
          <cell r="D1035" t="str">
            <v>Mono MFP</v>
          </cell>
          <cell r="E1035">
            <v>881.3</v>
          </cell>
          <cell r="F1035">
            <v>1259</v>
          </cell>
        </row>
        <row r="1036">
          <cell r="A1036" t="str">
            <v>35S5704</v>
          </cell>
          <cell r="B1036" t="str">
            <v>MX511dhe, 7015-675</v>
          </cell>
          <cell r="C1036" t="str">
            <v>Lexmark MX511dhe</v>
          </cell>
          <cell r="D1036" t="str">
            <v>Mono MFP</v>
          </cell>
          <cell r="E1036">
            <v>1091.3</v>
          </cell>
          <cell r="F1036">
            <v>1559</v>
          </cell>
        </row>
        <row r="1037">
          <cell r="A1037" t="str">
            <v>35S5941</v>
          </cell>
          <cell r="B1037" t="str">
            <v>MX511dte, 7015-670</v>
          </cell>
          <cell r="C1037" t="str">
            <v>Lexmark MX511dte</v>
          </cell>
          <cell r="D1037" t="str">
            <v>Mono MFP</v>
          </cell>
          <cell r="E1037">
            <v>1070.3</v>
          </cell>
          <cell r="F1037">
            <v>1529</v>
          </cell>
        </row>
        <row r="1038">
          <cell r="A1038" t="str">
            <v>41G0000</v>
          </cell>
          <cell r="B1038" t="str">
            <v>C746n, 5026-311, 5026-310</v>
          </cell>
          <cell r="C1038" t="str">
            <v>Lexmark C746n</v>
          </cell>
          <cell r="D1038" t="str">
            <v>Colour Laser Printers</v>
          </cell>
          <cell r="E1038">
            <v>531.3</v>
          </cell>
          <cell r="F1038">
            <v>759</v>
          </cell>
        </row>
        <row r="1039">
          <cell r="A1039" t="str">
            <v>41G0050</v>
          </cell>
          <cell r="B1039" t="str">
            <v>C746dn, 5026-331, 5026-330</v>
          </cell>
          <cell r="C1039" t="str">
            <v>Lexmark C746dn</v>
          </cell>
          <cell r="D1039" t="str">
            <v>Colour Laser Printers</v>
          </cell>
          <cell r="E1039">
            <v>699.3</v>
          </cell>
          <cell r="F1039">
            <v>999</v>
          </cell>
        </row>
        <row r="1040">
          <cell r="A1040" t="str">
            <v>41G0100</v>
          </cell>
          <cell r="B1040" t="str">
            <v>C746dtn, 5026-331, 5026-330</v>
          </cell>
          <cell r="C1040" t="str">
            <v>Lexmark C746dtn</v>
          </cell>
          <cell r="D1040" t="str">
            <v>Colour Laser Printers</v>
          </cell>
          <cell r="E1040">
            <v>951.3</v>
          </cell>
          <cell r="F1040">
            <v>1359</v>
          </cell>
        </row>
        <row r="1041">
          <cell r="A1041" t="str">
            <v>47B0001</v>
          </cell>
          <cell r="B1041" t="str">
            <v>C792de, 5062-230</v>
          </cell>
          <cell r="C1041" t="str">
            <v>Lexmark C792de</v>
          </cell>
          <cell r="D1041" t="str">
            <v>Colour Laser Printers</v>
          </cell>
          <cell r="E1041">
            <v>1644.3</v>
          </cell>
          <cell r="F1041">
            <v>2349</v>
          </cell>
        </row>
        <row r="1042">
          <cell r="A1042" t="str">
            <v>47B0002</v>
          </cell>
          <cell r="B1042" t="str">
            <v>C792dte, 5062-230</v>
          </cell>
          <cell r="C1042" t="str">
            <v>Lexmark C792dte</v>
          </cell>
          <cell r="D1042" t="str">
            <v>Colour Laser Printers</v>
          </cell>
          <cell r="E1042">
            <v>2029.3</v>
          </cell>
          <cell r="F1042">
            <v>2899</v>
          </cell>
        </row>
        <row r="1043">
          <cell r="A1043" t="str">
            <v>47B0003</v>
          </cell>
          <cell r="B1043" t="str">
            <v>C792dhe, 5062-235</v>
          </cell>
          <cell r="C1043" t="str">
            <v>Lexmark C792dhe</v>
          </cell>
          <cell r="D1043" t="str">
            <v>Colour Laser Printers</v>
          </cell>
          <cell r="E1043">
            <v>3058.3</v>
          </cell>
          <cell r="F1043">
            <v>4369</v>
          </cell>
        </row>
        <row r="1044">
          <cell r="A1044" t="str">
            <v>11A3550</v>
          </cell>
          <cell r="B1044" t="str">
            <v>2XXXOE1H01</v>
          </cell>
          <cell r="C1044" t="str">
            <v>24xx High Yield Black Re-Inking Ribbon</v>
          </cell>
          <cell r="D1044" t="str">
            <v>Ribbons</v>
          </cell>
          <cell r="E1044">
            <v>18</v>
          </cell>
          <cell r="F1044">
            <v>25.71</v>
          </cell>
        </row>
        <row r="1045">
          <cell r="A1045" t="str">
            <v>11A3540</v>
          </cell>
          <cell r="B1045" t="str">
            <v>2XXXOE1S01</v>
          </cell>
          <cell r="C1045" t="str">
            <v>Lexmark 24XX Standard Yield Black Re-inking Ribbon</v>
          </cell>
          <cell r="D1045" t="str">
            <v>Ribbons</v>
          </cell>
          <cell r="E1045">
            <v>10</v>
          </cell>
          <cell r="F1045">
            <v>14.29</v>
          </cell>
        </row>
        <row r="1046">
          <cell r="A1046" t="str">
            <v>35S0060</v>
          </cell>
          <cell r="B1046" t="str">
            <v>MS312dn, 4514-330</v>
          </cell>
          <cell r="C1046" t="str">
            <v>Lexmark MS312dn</v>
          </cell>
          <cell r="D1046" t="str">
            <v>Mono Laser Printers</v>
          </cell>
          <cell r="E1046">
            <v>167.3</v>
          </cell>
          <cell r="F1046">
            <v>239</v>
          </cell>
        </row>
        <row r="1047">
          <cell r="A1047" t="str">
            <v>35S0160</v>
          </cell>
          <cell r="B1047" t="str">
            <v>MS315dn, 4514-335</v>
          </cell>
          <cell r="C1047" t="str">
            <v>Lexmark MS315dn</v>
          </cell>
          <cell r="D1047" t="str">
            <v>Mono Laser Printers</v>
          </cell>
          <cell r="E1047">
            <v>265.3</v>
          </cell>
          <cell r="F1047">
            <v>379</v>
          </cell>
        </row>
        <row r="1048">
          <cell r="A1048" t="str">
            <v>35S0260</v>
          </cell>
          <cell r="B1048" t="str">
            <v>MS415dn, 4514-530</v>
          </cell>
          <cell r="C1048" t="str">
            <v>Lexmark MS415dn</v>
          </cell>
          <cell r="D1048" t="str">
            <v>Mono Laser Printers</v>
          </cell>
          <cell r="E1048">
            <v>363.3</v>
          </cell>
          <cell r="F1048">
            <v>519</v>
          </cell>
        </row>
        <row r="1049">
          <cell r="A1049" t="str">
            <v>2356639</v>
          </cell>
          <cell r="B1049" t="str">
            <v>4514-330</v>
          </cell>
          <cell r="C1049" t="str">
            <v>MS312 1-Year Exchange Service</v>
          </cell>
          <cell r="D1049" t="str">
            <v>Extended Warranties</v>
          </cell>
          <cell r="E1049">
            <v>21.9</v>
          </cell>
          <cell r="F1049">
            <v>30</v>
          </cell>
        </row>
        <row r="1050">
          <cell r="A1050" t="str">
            <v>2356640</v>
          </cell>
          <cell r="B1050" t="str">
            <v>4514-330</v>
          </cell>
          <cell r="C1050" t="str">
            <v>MS312 2-Year Exchange Service</v>
          </cell>
          <cell r="D1050" t="str">
            <v>Extended Warranties</v>
          </cell>
          <cell r="E1050">
            <v>43.8</v>
          </cell>
          <cell r="F1050">
            <v>60</v>
          </cell>
        </row>
        <row r="1051">
          <cell r="A1051" t="str">
            <v>2356641</v>
          </cell>
          <cell r="B1051" t="str">
            <v>4514-330</v>
          </cell>
          <cell r="C1051" t="str">
            <v>MS312 3-Year Exchange Service</v>
          </cell>
          <cell r="D1051" t="str">
            <v>Extended Warranties</v>
          </cell>
          <cell r="E1051">
            <v>73</v>
          </cell>
          <cell r="F1051">
            <v>100</v>
          </cell>
        </row>
        <row r="1052">
          <cell r="A1052" t="str">
            <v>2356642</v>
          </cell>
          <cell r="B1052" t="str">
            <v>4514-330</v>
          </cell>
          <cell r="C1052" t="str">
            <v>MS312 4-Year Exchange Service</v>
          </cell>
          <cell r="D1052" t="str">
            <v>Extended Warranties</v>
          </cell>
          <cell r="E1052">
            <v>100.74</v>
          </cell>
          <cell r="F1052">
            <v>138</v>
          </cell>
        </row>
        <row r="1053">
          <cell r="A1053" t="str">
            <v>2356643</v>
          </cell>
          <cell r="B1053" t="str">
            <v>4514-330</v>
          </cell>
          <cell r="C1053" t="str">
            <v>MS312 1-Year Exchange Service Renewal</v>
          </cell>
          <cell r="D1053" t="str">
            <v>Extended Warranties</v>
          </cell>
          <cell r="E1053">
            <v>27.74</v>
          </cell>
          <cell r="F1053">
            <v>38</v>
          </cell>
        </row>
        <row r="1054">
          <cell r="A1054" t="str">
            <v>2356646</v>
          </cell>
          <cell r="B1054" t="str">
            <v>4514-330</v>
          </cell>
          <cell r="C1054" t="str">
            <v>MS312 Upgrade to Onsite Service</v>
          </cell>
          <cell r="D1054" t="str">
            <v>Extended Warranties</v>
          </cell>
          <cell r="E1054">
            <v>14.6</v>
          </cell>
          <cell r="F1054">
            <v>20</v>
          </cell>
        </row>
        <row r="1055">
          <cell r="A1055" t="str">
            <v>2356647</v>
          </cell>
          <cell r="B1055" t="str">
            <v>4514-330</v>
          </cell>
          <cell r="C1055" t="str">
            <v>MS312 1-Year Onsite Service</v>
          </cell>
          <cell r="D1055" t="str">
            <v>Extended Warranties</v>
          </cell>
          <cell r="E1055">
            <v>36.5</v>
          </cell>
          <cell r="F1055">
            <v>50</v>
          </cell>
        </row>
        <row r="1056">
          <cell r="A1056" t="str">
            <v>2356648</v>
          </cell>
          <cell r="B1056" t="str">
            <v>4514-330</v>
          </cell>
          <cell r="C1056" t="str">
            <v>MS312 2-Year Onsite Service</v>
          </cell>
          <cell r="D1056" t="str">
            <v>Extended Warranties</v>
          </cell>
          <cell r="E1056">
            <v>73</v>
          </cell>
          <cell r="F1056">
            <v>100</v>
          </cell>
        </row>
        <row r="1057">
          <cell r="A1057" t="str">
            <v>2356649</v>
          </cell>
          <cell r="B1057" t="str">
            <v>4514-330</v>
          </cell>
          <cell r="C1057" t="str">
            <v>MS312 3-Year Onsite Service</v>
          </cell>
          <cell r="D1057" t="str">
            <v>Extended Warranties</v>
          </cell>
          <cell r="E1057">
            <v>113.15</v>
          </cell>
          <cell r="F1057">
            <v>155</v>
          </cell>
        </row>
        <row r="1058">
          <cell r="A1058" t="str">
            <v>2356650</v>
          </cell>
          <cell r="B1058" t="str">
            <v>4514-330</v>
          </cell>
          <cell r="C1058" t="str">
            <v>MS312 4-Year Onsite Service</v>
          </cell>
          <cell r="D1058" t="str">
            <v>Extended Warranties</v>
          </cell>
          <cell r="E1058">
            <v>161.33</v>
          </cell>
          <cell r="F1058">
            <v>221</v>
          </cell>
        </row>
        <row r="1059">
          <cell r="A1059" t="str">
            <v>2356651</v>
          </cell>
          <cell r="B1059" t="str">
            <v>4514-330</v>
          </cell>
          <cell r="C1059" t="str">
            <v>MS312 1-Year Onsite Service Renewal</v>
          </cell>
          <cell r="D1059" t="str">
            <v>Extended Warranties</v>
          </cell>
          <cell r="E1059">
            <v>47.45</v>
          </cell>
          <cell r="F1059">
            <v>65</v>
          </cell>
        </row>
        <row r="1060">
          <cell r="A1060" t="str">
            <v>2356692</v>
          </cell>
          <cell r="B1060" t="str">
            <v>4514-335</v>
          </cell>
          <cell r="C1060" t="str">
            <v>MS315 1-Year Exchange Service</v>
          </cell>
          <cell r="D1060" t="str">
            <v>Extended Warranties</v>
          </cell>
          <cell r="E1060">
            <v>21.17</v>
          </cell>
          <cell r="F1060">
            <v>29</v>
          </cell>
        </row>
        <row r="1061">
          <cell r="A1061" t="str">
            <v>2356693</v>
          </cell>
          <cell r="B1061" t="str">
            <v>4514-335</v>
          </cell>
          <cell r="C1061" t="str">
            <v>MS315 2-Year Exchange Service</v>
          </cell>
          <cell r="D1061" t="str">
            <v>Extended Warranties</v>
          </cell>
          <cell r="E1061">
            <v>43.07</v>
          </cell>
          <cell r="F1061">
            <v>59</v>
          </cell>
        </row>
        <row r="1062">
          <cell r="A1062" t="str">
            <v>2356694</v>
          </cell>
          <cell r="B1062" t="str">
            <v>4514-335</v>
          </cell>
          <cell r="C1062" t="str">
            <v>MS315 3-Year Exchange Service</v>
          </cell>
          <cell r="D1062" t="str">
            <v>Extended Warranties</v>
          </cell>
          <cell r="E1062">
            <v>72.27</v>
          </cell>
          <cell r="F1062">
            <v>99</v>
          </cell>
        </row>
        <row r="1063">
          <cell r="A1063" t="str">
            <v>2356695</v>
          </cell>
          <cell r="B1063" t="str">
            <v>4514-335</v>
          </cell>
          <cell r="C1063" t="str">
            <v>MS315 4-Year Exchange Service</v>
          </cell>
          <cell r="D1063" t="str">
            <v>Extended Warranties</v>
          </cell>
          <cell r="E1063">
            <v>101.47</v>
          </cell>
          <cell r="F1063">
            <v>139</v>
          </cell>
        </row>
        <row r="1064">
          <cell r="A1064" t="str">
            <v>2356696</v>
          </cell>
          <cell r="B1064" t="str">
            <v>4514-335</v>
          </cell>
          <cell r="C1064" t="str">
            <v>MS315 1-Year Exchange Service Renewal</v>
          </cell>
          <cell r="D1064" t="str">
            <v>Extended Warranties</v>
          </cell>
          <cell r="E1064">
            <v>28.47</v>
          </cell>
          <cell r="F1064">
            <v>39</v>
          </cell>
        </row>
        <row r="1065">
          <cell r="A1065" t="str">
            <v>2356699</v>
          </cell>
          <cell r="B1065" t="str">
            <v>4514-335</v>
          </cell>
          <cell r="C1065" t="str">
            <v>MS315 Upgrade to Onsite Service</v>
          </cell>
          <cell r="D1065" t="str">
            <v>Extended Warranties</v>
          </cell>
          <cell r="E1065">
            <v>14.6</v>
          </cell>
          <cell r="F1065">
            <v>20</v>
          </cell>
        </row>
        <row r="1066">
          <cell r="A1066" t="str">
            <v>2356700</v>
          </cell>
          <cell r="B1066" t="str">
            <v>4514-335</v>
          </cell>
          <cell r="C1066" t="str">
            <v>MS315 1-Year Onsite Service</v>
          </cell>
          <cell r="D1066" t="str">
            <v>Extended Warranties</v>
          </cell>
          <cell r="E1066">
            <v>35.77</v>
          </cell>
          <cell r="F1066">
            <v>49</v>
          </cell>
        </row>
        <row r="1067">
          <cell r="A1067" t="str">
            <v>2356701</v>
          </cell>
          <cell r="B1067" t="str">
            <v>4514-335</v>
          </cell>
          <cell r="C1067" t="str">
            <v>MS315 2-Year Onsite Service</v>
          </cell>
          <cell r="D1067" t="str">
            <v>Extended Warranties</v>
          </cell>
          <cell r="E1067">
            <v>72.27</v>
          </cell>
          <cell r="F1067">
            <v>99</v>
          </cell>
        </row>
        <row r="1068">
          <cell r="A1068" t="str">
            <v>2356702</v>
          </cell>
          <cell r="B1068" t="str">
            <v>4514-335</v>
          </cell>
          <cell r="C1068" t="str">
            <v>MS315 3-Year Onsite Service</v>
          </cell>
          <cell r="D1068" t="str">
            <v>Extended Warranties</v>
          </cell>
          <cell r="E1068">
            <v>116.07</v>
          </cell>
          <cell r="F1068">
            <v>159</v>
          </cell>
        </row>
        <row r="1069">
          <cell r="A1069" t="str">
            <v>2356703</v>
          </cell>
          <cell r="B1069" t="str">
            <v>4514-335</v>
          </cell>
          <cell r="C1069" t="str">
            <v>MS315 4-Year Onsite Service</v>
          </cell>
          <cell r="D1069" t="str">
            <v>Extended Warranties</v>
          </cell>
          <cell r="E1069">
            <v>174.47</v>
          </cell>
          <cell r="F1069">
            <v>239</v>
          </cell>
        </row>
        <row r="1070">
          <cell r="A1070" t="str">
            <v>2356704</v>
          </cell>
          <cell r="B1070" t="str">
            <v>4514-335</v>
          </cell>
          <cell r="C1070" t="str">
            <v>MS315 1-Year Onsite Service Renewal</v>
          </cell>
          <cell r="D1070" t="str">
            <v>Extended Warranties</v>
          </cell>
          <cell r="E1070">
            <v>47.45</v>
          </cell>
          <cell r="F1070">
            <v>65</v>
          </cell>
        </row>
        <row r="1071">
          <cell r="A1071" t="str">
            <v>2356745</v>
          </cell>
          <cell r="B1071" t="str">
            <v>4514-530</v>
          </cell>
          <cell r="C1071" t="str">
            <v>MS415 1-Year Exchange Service</v>
          </cell>
          <cell r="D1071" t="str">
            <v>Extended Warranties</v>
          </cell>
          <cell r="E1071">
            <v>29.2</v>
          </cell>
          <cell r="F1071">
            <v>40</v>
          </cell>
        </row>
        <row r="1072">
          <cell r="A1072" t="str">
            <v>2356746</v>
          </cell>
          <cell r="B1072" t="str">
            <v>4514-530</v>
          </cell>
          <cell r="C1072" t="str">
            <v>MS415 2-Year Exchange Service</v>
          </cell>
          <cell r="D1072" t="str">
            <v>Extended Warranties</v>
          </cell>
          <cell r="E1072">
            <v>51.1</v>
          </cell>
          <cell r="F1072">
            <v>70</v>
          </cell>
        </row>
        <row r="1073">
          <cell r="A1073" t="str">
            <v>2356747</v>
          </cell>
          <cell r="B1073" t="str">
            <v>4514-530</v>
          </cell>
          <cell r="C1073" t="str">
            <v>MS415 3-Year Exchange Service</v>
          </cell>
          <cell r="D1073" t="str">
            <v>Extended Warranties</v>
          </cell>
          <cell r="E1073">
            <v>80.3</v>
          </cell>
          <cell r="F1073">
            <v>110</v>
          </cell>
        </row>
        <row r="1074">
          <cell r="A1074" t="str">
            <v>2356748</v>
          </cell>
          <cell r="B1074" t="str">
            <v>4514-530</v>
          </cell>
          <cell r="C1074" t="str">
            <v>MS415 4-Year Exchange Service</v>
          </cell>
          <cell r="D1074" t="str">
            <v>Extended Warranties</v>
          </cell>
          <cell r="E1074">
            <v>109.5</v>
          </cell>
          <cell r="F1074">
            <v>150</v>
          </cell>
        </row>
        <row r="1075">
          <cell r="A1075" t="str">
            <v>2356749</v>
          </cell>
          <cell r="B1075" t="str">
            <v>4514-530</v>
          </cell>
          <cell r="C1075" t="str">
            <v>MS415 1-Year Exchange Service Renewal</v>
          </cell>
          <cell r="D1075" t="str">
            <v>Extended Warranties</v>
          </cell>
          <cell r="E1075">
            <v>36.5</v>
          </cell>
          <cell r="F1075">
            <v>50</v>
          </cell>
        </row>
        <row r="1076">
          <cell r="A1076" t="str">
            <v>2356752</v>
          </cell>
          <cell r="B1076" t="str">
            <v>4514-530</v>
          </cell>
          <cell r="C1076" t="str">
            <v>MS415 Upgrade to Onsite Service</v>
          </cell>
          <cell r="D1076" t="str">
            <v>Extended Warranties</v>
          </cell>
          <cell r="E1076">
            <v>14.6</v>
          </cell>
          <cell r="F1076">
            <v>20</v>
          </cell>
        </row>
        <row r="1077">
          <cell r="A1077" t="str">
            <v>2356753</v>
          </cell>
          <cell r="B1077" t="str">
            <v>4514-530</v>
          </cell>
          <cell r="C1077" t="str">
            <v>MS415 1-Year Onsite Service</v>
          </cell>
          <cell r="D1077" t="str">
            <v>Extended Warranties</v>
          </cell>
          <cell r="E1077">
            <v>43.8</v>
          </cell>
          <cell r="F1077">
            <v>60</v>
          </cell>
        </row>
        <row r="1078">
          <cell r="A1078" t="str">
            <v>2356754</v>
          </cell>
          <cell r="B1078" t="str">
            <v>4514-530</v>
          </cell>
          <cell r="C1078" t="str">
            <v>MS415 2-Year Onsite Service</v>
          </cell>
          <cell r="D1078" t="str">
            <v>Extended Warranties</v>
          </cell>
          <cell r="E1078">
            <v>80.3</v>
          </cell>
          <cell r="F1078">
            <v>110</v>
          </cell>
        </row>
        <row r="1079">
          <cell r="A1079" t="str">
            <v>2356755</v>
          </cell>
          <cell r="B1079" t="str">
            <v>4514-530</v>
          </cell>
          <cell r="C1079" t="str">
            <v>MS415 3-Year Onsite Service</v>
          </cell>
          <cell r="D1079" t="str">
            <v>Extended Warranties</v>
          </cell>
          <cell r="E1079">
            <v>124.1</v>
          </cell>
          <cell r="F1079">
            <v>170</v>
          </cell>
        </row>
        <row r="1080">
          <cell r="A1080" t="str">
            <v>2356756</v>
          </cell>
          <cell r="B1080" t="str">
            <v>4514-530</v>
          </cell>
          <cell r="C1080" t="str">
            <v>MS415 4-Year Onsite Service</v>
          </cell>
          <cell r="D1080" t="str">
            <v>Extended Warranties</v>
          </cell>
          <cell r="E1080">
            <v>184.69</v>
          </cell>
          <cell r="F1080">
            <v>253</v>
          </cell>
        </row>
        <row r="1081">
          <cell r="A1081" t="str">
            <v>2356757</v>
          </cell>
          <cell r="B1081" t="str">
            <v>4514-530</v>
          </cell>
          <cell r="C1081" t="str">
            <v>MS415 1-Year Onsite Service Renewal</v>
          </cell>
          <cell r="D1081" t="str">
            <v>Extended Warranties</v>
          </cell>
          <cell r="E1081">
            <v>51.1</v>
          </cell>
          <cell r="F1081">
            <v>70</v>
          </cell>
        </row>
        <row r="1082">
          <cell r="A1082" t="str">
            <v>35S6744</v>
          </cell>
          <cell r="B1082" t="str">
            <v>MX611dfe, 7016-670</v>
          </cell>
          <cell r="C1082" t="str">
            <v>Lexmark MX611dfe</v>
          </cell>
          <cell r="D1082" t="str">
            <v>Mono MFP</v>
          </cell>
          <cell r="E1082">
            <v>1532.3</v>
          </cell>
          <cell r="F1082">
            <v>2189</v>
          </cell>
        </row>
        <row r="1083">
          <cell r="A1083" t="str">
            <v>40X0100</v>
          </cell>
          <cell r="B1083" t="str">
            <v>SPKM0002, 7002, 4061</v>
          </cell>
          <cell r="C1083" t="str">
            <v>X644e, X646e Fuser Maintenance Kit 110-120V</v>
          </cell>
          <cell r="D1083" t="str">
            <v>Service Parts</v>
          </cell>
          <cell r="E1083">
            <v>271.09</v>
          </cell>
          <cell r="F1083">
            <v>387.27</v>
          </cell>
        </row>
        <row r="1084">
          <cell r="A1084" t="str">
            <v>40X0101</v>
          </cell>
          <cell r="B1084" t="str">
            <v>SPKM0002, 7002, 4061</v>
          </cell>
          <cell r="C1084" t="str">
            <v>X644e, X646e Fuser Maintenance Kit 220-240V</v>
          </cell>
          <cell r="D1084" t="str">
            <v>Service Parts</v>
          </cell>
          <cell r="E1084">
            <v>359.41</v>
          </cell>
          <cell r="F1084">
            <v>513.44</v>
          </cell>
        </row>
        <row r="1085">
          <cell r="A1085" t="str">
            <v>40X0127</v>
          </cell>
          <cell r="B1085" t="str">
            <v>7002, 4061</v>
          </cell>
          <cell r="C1085" t="str">
            <v>Dual Charge Roll Assembly</v>
          </cell>
          <cell r="D1085" t="str">
            <v>User Replaceable Parts</v>
          </cell>
          <cell r="E1085">
            <v>33.47</v>
          </cell>
          <cell r="F1085">
            <v>47.82</v>
          </cell>
        </row>
        <row r="1086">
          <cell r="A1086" t="str">
            <v>40X0130</v>
          </cell>
          <cell r="B1086" t="str">
            <v>7002, 4061</v>
          </cell>
          <cell r="C1086" t="str">
            <v>T64x, X644e, X646e Transfer Roll Assembly</v>
          </cell>
          <cell r="D1086" t="str">
            <v>User Replaceable Parts</v>
          </cell>
          <cell r="E1086">
            <v>19.4</v>
          </cell>
          <cell r="F1086">
            <v>27.72</v>
          </cell>
        </row>
        <row r="1087">
          <cell r="A1087" t="str">
            <v>40X0343</v>
          </cell>
          <cell r="B1087">
            <v>5061</v>
          </cell>
          <cell r="C1087" t="str">
            <v>C780, C782 Image Transfer Unit Maintenance Kit</v>
          </cell>
          <cell r="D1087" t="str">
            <v>User Replaceable Parts</v>
          </cell>
          <cell r="E1087">
            <v>536.55</v>
          </cell>
          <cell r="F1087">
            <v>766.5</v>
          </cell>
        </row>
        <row r="1088">
          <cell r="A1088" t="str">
            <v>40X0394</v>
          </cell>
          <cell r="B1088" t="str">
            <v>SPKM0002, 7500</v>
          </cell>
          <cell r="C1088" t="str">
            <v>X850e, X852e, X854e Fuser Maintenance Kit LV</v>
          </cell>
          <cell r="D1088" t="str">
            <v>User Replaceable Parts</v>
          </cell>
          <cell r="E1088">
            <v>285.19</v>
          </cell>
          <cell r="F1088">
            <v>407.41</v>
          </cell>
        </row>
        <row r="1089">
          <cell r="A1089" t="str">
            <v>40X0453</v>
          </cell>
          <cell r="B1089">
            <v>7002</v>
          </cell>
          <cell r="C1089" t="str">
            <v>X644e, X646e ADF Pick Up Assembly</v>
          </cell>
          <cell r="D1089" t="str">
            <v>User Replaceable Parts</v>
          </cell>
          <cell r="E1089">
            <v>54.41</v>
          </cell>
          <cell r="F1089">
            <v>77.73</v>
          </cell>
        </row>
        <row r="1090">
          <cell r="A1090" t="str">
            <v>40X0466</v>
          </cell>
          <cell r="B1090">
            <v>7002</v>
          </cell>
          <cell r="C1090" t="str">
            <v>X644e, X646e Flatbed White Cushion</v>
          </cell>
          <cell r="D1090" t="str">
            <v>User Replaceable Parts</v>
          </cell>
          <cell r="E1090">
            <v>35.03</v>
          </cell>
          <cell r="F1090">
            <v>50.04</v>
          </cell>
        </row>
        <row r="1091">
          <cell r="A1091" t="str">
            <v>40X0770</v>
          </cell>
          <cell r="B1091">
            <v>7500</v>
          </cell>
          <cell r="C1091" t="str">
            <v>X850e, X852e, X854e ADF Feed unit roll kit</v>
          </cell>
          <cell r="D1091" t="str">
            <v>User Replaceable Parts</v>
          </cell>
          <cell r="E1091">
            <v>28.71</v>
          </cell>
          <cell r="F1091">
            <v>41.01</v>
          </cell>
        </row>
        <row r="1092">
          <cell r="A1092" t="str">
            <v>40X0956</v>
          </cell>
          <cell r="B1092" t="str">
            <v>SPKM0002, 4024</v>
          </cell>
          <cell r="C1092" t="str">
            <v>W850 Fuser Maintenance Kit LV</v>
          </cell>
          <cell r="D1092" t="str">
            <v>User Replaceable Parts</v>
          </cell>
          <cell r="E1092">
            <v>729.16</v>
          </cell>
          <cell r="F1092">
            <v>1041.66</v>
          </cell>
        </row>
        <row r="1093">
          <cell r="A1093" t="str">
            <v>40X0957</v>
          </cell>
          <cell r="B1093" t="str">
            <v>SPKM0002, 4024</v>
          </cell>
          <cell r="C1093" t="str">
            <v>W840 Fuser Maintenance Kit HV</v>
          </cell>
          <cell r="D1093" t="str">
            <v>User Replaceable Parts</v>
          </cell>
          <cell r="E1093">
            <v>962.49</v>
          </cell>
          <cell r="F1093">
            <v>1374.99</v>
          </cell>
        </row>
        <row r="1094">
          <cell r="A1094" t="str">
            <v>40X1041</v>
          </cell>
          <cell r="B1094" t="str">
            <v>SPKM0011, 5056</v>
          </cell>
          <cell r="C1094" t="str">
            <v>C920 Transfer Belt Maintenance Kit</v>
          </cell>
          <cell r="D1094" t="str">
            <v>User Replaceable Parts</v>
          </cell>
          <cell r="E1094">
            <v>743.85</v>
          </cell>
          <cell r="F1094">
            <v>1062.64</v>
          </cell>
        </row>
        <row r="1095">
          <cell r="A1095" t="str">
            <v>40X1249</v>
          </cell>
          <cell r="B1095" t="str">
            <v>SPKM0002, 5056</v>
          </cell>
          <cell r="C1095" t="str">
            <v>C920 Fuser Maintenance Kit LV</v>
          </cell>
          <cell r="D1095" t="str">
            <v>User Replaceable Parts</v>
          </cell>
          <cell r="E1095">
            <v>649.52</v>
          </cell>
          <cell r="F1095">
            <v>927.88</v>
          </cell>
        </row>
        <row r="1096">
          <cell r="A1096" t="str">
            <v>40X1250</v>
          </cell>
          <cell r="B1096" t="str">
            <v>SPKM0002, 5056</v>
          </cell>
          <cell r="C1096" t="str">
            <v>C920 Fuser Maintenance Kit HV</v>
          </cell>
          <cell r="D1096" t="str">
            <v>User Replaceable Parts</v>
          </cell>
          <cell r="E1096">
            <v>857.37</v>
          </cell>
          <cell r="F1096">
            <v>1224.82</v>
          </cell>
        </row>
        <row r="1097">
          <cell r="A1097" t="str">
            <v>40X1401</v>
          </cell>
          <cell r="B1097" t="str">
            <v>SPKM0011, 5022</v>
          </cell>
          <cell r="C1097" t="str">
            <v>C52x Transfer Belt Maintenance Kit</v>
          </cell>
          <cell r="D1097" t="str">
            <v>User Replaceable Parts</v>
          </cell>
          <cell r="E1097">
            <v>236.01</v>
          </cell>
          <cell r="F1097">
            <v>337.15</v>
          </cell>
        </row>
        <row r="1098">
          <cell r="A1098" t="str">
            <v>40X1831</v>
          </cell>
          <cell r="B1098" t="str">
            <v>SPKM0002, 5061</v>
          </cell>
          <cell r="C1098" t="str">
            <v>C780, C782 Fuser Maintenance Kit 115V</v>
          </cell>
          <cell r="D1098" t="str">
            <v>User Replaceable Parts</v>
          </cell>
          <cell r="E1098">
            <v>359.96</v>
          </cell>
          <cell r="F1098">
            <v>514.23</v>
          </cell>
        </row>
        <row r="1099">
          <cell r="A1099" t="str">
            <v>40X1832</v>
          </cell>
          <cell r="B1099" t="str">
            <v>SPKM0002, 5061</v>
          </cell>
          <cell r="C1099" t="str">
            <v>C780, C782 Fuser Maintenance Kit 220V</v>
          </cell>
          <cell r="D1099" t="str">
            <v>User Replaceable Parts</v>
          </cell>
          <cell r="E1099">
            <v>475.15</v>
          </cell>
          <cell r="F1099">
            <v>678.79</v>
          </cell>
        </row>
        <row r="1100">
          <cell r="A1100" t="str">
            <v>40X1886</v>
          </cell>
          <cell r="B1100" t="str">
            <v>7002, 4061</v>
          </cell>
          <cell r="C1100" t="str">
            <v>Transfer Roll Assembly</v>
          </cell>
          <cell r="D1100" t="str">
            <v>User Replaceable Parts</v>
          </cell>
          <cell r="E1100">
            <v>22.82</v>
          </cell>
          <cell r="F1100">
            <v>32.6</v>
          </cell>
        </row>
        <row r="1101">
          <cell r="A1101" t="str">
            <v>40X2254</v>
          </cell>
          <cell r="B1101" t="str">
            <v>SPKM0002, 7525</v>
          </cell>
          <cell r="C1101" t="str">
            <v>C54x, X54x Fuser Maintenance kit, 110-120V</v>
          </cell>
          <cell r="D1101" t="str">
            <v>Service Parts</v>
          </cell>
          <cell r="E1101">
            <v>257.25</v>
          </cell>
          <cell r="F1101">
            <v>367.5</v>
          </cell>
        </row>
        <row r="1102">
          <cell r="A1102" t="str">
            <v>40X2401</v>
          </cell>
          <cell r="B1102">
            <v>7003</v>
          </cell>
          <cell r="C1102" t="str">
            <v>X340, X342 ADF Pick Roller</v>
          </cell>
          <cell r="D1102" t="str">
            <v>User Replaceable Parts</v>
          </cell>
          <cell r="E1102">
            <v>8.58</v>
          </cell>
          <cell r="F1102">
            <v>12.26</v>
          </cell>
        </row>
        <row r="1103">
          <cell r="A1103" t="str">
            <v>40X2404</v>
          </cell>
          <cell r="B1103" t="str">
            <v>SPMH0005, 7003</v>
          </cell>
          <cell r="C1103" t="str">
            <v>X340, X342 ADF Pick Roll Pad</v>
          </cell>
          <cell r="D1103" t="str">
            <v>User Replaceable Parts</v>
          </cell>
          <cell r="E1103">
            <v>6.86</v>
          </cell>
          <cell r="F1103">
            <v>9.8</v>
          </cell>
        </row>
        <row r="1104">
          <cell r="A1104" t="str">
            <v>40X2540</v>
          </cell>
          <cell r="B1104" t="str">
            <v>4036-307, 4036-308</v>
          </cell>
          <cell r="C1104" t="str">
            <v>4600 MFP Option Pick Roller</v>
          </cell>
          <cell r="D1104" t="str">
            <v>User Replaceable Parts</v>
          </cell>
          <cell r="E1104">
            <v>26.65</v>
          </cell>
          <cell r="F1104">
            <v>38.07</v>
          </cell>
        </row>
        <row r="1105">
          <cell r="A1105" t="str">
            <v>40X2665</v>
          </cell>
          <cell r="B1105" t="str">
            <v>7002, 4061</v>
          </cell>
          <cell r="C1105" t="str">
            <v>Oil Fuser Wiper</v>
          </cell>
          <cell r="D1105" t="str">
            <v>User Replaceable Parts</v>
          </cell>
          <cell r="E1105">
            <v>16.38</v>
          </cell>
          <cell r="F1105">
            <v>23.4</v>
          </cell>
        </row>
        <row r="1106">
          <cell r="A1106" t="str">
            <v>40X2666</v>
          </cell>
          <cell r="B1106" t="str">
            <v>7002, 4061</v>
          </cell>
          <cell r="C1106" t="str">
            <v>Wax Fuser Wiper</v>
          </cell>
          <cell r="D1106" t="str">
            <v>User Replaceable Parts</v>
          </cell>
          <cell r="E1106">
            <v>16.38</v>
          </cell>
          <cell r="F1106">
            <v>23.4</v>
          </cell>
        </row>
        <row r="1107">
          <cell r="A1107" t="str">
            <v>40X2734</v>
          </cell>
          <cell r="B1107" t="str">
            <v>SPKM0008, 7500</v>
          </cell>
          <cell r="C1107" t="str">
            <v>X850e, X852e, X854e ADF Maintenance Kit</v>
          </cell>
          <cell r="D1107" t="str">
            <v>Service Parts</v>
          </cell>
          <cell r="E1107">
            <v>120.06</v>
          </cell>
          <cell r="F1107">
            <v>171.51</v>
          </cell>
        </row>
        <row r="1108">
          <cell r="A1108" t="str">
            <v>40X3499</v>
          </cell>
          <cell r="B1108" t="str">
            <v>SPMH0005, 7003</v>
          </cell>
          <cell r="C1108" t="str">
            <v>X340, X342 ADF High Friction Pick Roll Pad</v>
          </cell>
          <cell r="D1108" t="str">
            <v>User Replaceable Parts</v>
          </cell>
          <cell r="E1108">
            <v>6.86</v>
          </cell>
          <cell r="F1108">
            <v>9.8</v>
          </cell>
        </row>
        <row r="1109">
          <cell r="A1109" t="str">
            <v>40X3569</v>
          </cell>
          <cell r="B1109" t="str">
            <v>SPKM0002, 5022</v>
          </cell>
          <cell r="C1109" t="str">
            <v>C52x, C53x Fuser Maintenance Kit LV</v>
          </cell>
          <cell r="D1109" t="str">
            <v>Service Parts</v>
          </cell>
          <cell r="E1109">
            <v>190.93</v>
          </cell>
          <cell r="F1109">
            <v>272.76</v>
          </cell>
        </row>
        <row r="1110">
          <cell r="A1110" t="str">
            <v>40X3572</v>
          </cell>
          <cell r="B1110" t="str">
            <v>SPKM0011, 5022</v>
          </cell>
          <cell r="C1110" t="str">
            <v>C53x Transfer Belt Maintenance Kit</v>
          </cell>
          <cell r="D1110" t="str">
            <v>User Replaceable Parts</v>
          </cell>
          <cell r="E1110">
            <v>205.99</v>
          </cell>
          <cell r="F1110">
            <v>294.27</v>
          </cell>
        </row>
        <row r="1111">
          <cell r="A1111" t="str">
            <v>40X4031</v>
          </cell>
          <cell r="B1111" t="str">
            <v>SPKM0002, 5057, 7510</v>
          </cell>
          <cell r="C1111" t="str">
            <v>C935, X940e, X945e Maintenance Kit, 100K, 110V</v>
          </cell>
          <cell r="D1111" t="str">
            <v>Service Parts</v>
          </cell>
          <cell r="E1111">
            <v>839.73</v>
          </cell>
          <cell r="F1111">
            <v>1199.61</v>
          </cell>
        </row>
        <row r="1112">
          <cell r="A1112" t="str">
            <v>40X4032</v>
          </cell>
          <cell r="B1112" t="str">
            <v>5057, 7510</v>
          </cell>
          <cell r="C1112" t="str">
            <v>C935, X940e, X945e Maintenance Kit, 600K</v>
          </cell>
          <cell r="D1112" t="str">
            <v>Service Parts</v>
          </cell>
          <cell r="E1112">
            <v>1903.94</v>
          </cell>
          <cell r="F1112">
            <v>2719.92</v>
          </cell>
        </row>
        <row r="1113">
          <cell r="A1113" t="str">
            <v>40X4033</v>
          </cell>
          <cell r="B1113" t="str">
            <v>SPKM0008, 7510</v>
          </cell>
          <cell r="C1113" t="str">
            <v>X940e, X945e ADF Maintenance Kit</v>
          </cell>
          <cell r="D1113" t="str">
            <v>Service Parts</v>
          </cell>
          <cell r="E1113">
            <v>108.07</v>
          </cell>
          <cell r="F1113">
            <v>154.38</v>
          </cell>
        </row>
        <row r="1114">
          <cell r="A1114" t="str">
            <v>40X4093</v>
          </cell>
          <cell r="B1114" t="str">
            <v>SPKM0002, 5057, 7510</v>
          </cell>
          <cell r="C1114" t="str">
            <v>C935, X940e, X945e Maintenance Kit, 100K, 220V</v>
          </cell>
          <cell r="D1114" t="str">
            <v>Service Parts</v>
          </cell>
          <cell r="E1114">
            <v>1108.45</v>
          </cell>
          <cell r="F1114">
            <v>1583.5</v>
          </cell>
        </row>
        <row r="1115">
          <cell r="A1115" t="str">
            <v>40X4194</v>
          </cell>
          <cell r="B1115" t="str">
            <v>SPKM0003, 7003</v>
          </cell>
          <cell r="C1115" t="str">
            <v>X340, X342 Fuser 110-120V</v>
          </cell>
          <cell r="D1115" t="str">
            <v>Service Parts</v>
          </cell>
          <cell r="E1115">
            <v>104.54</v>
          </cell>
          <cell r="F1115">
            <v>149.34</v>
          </cell>
        </row>
        <row r="1116">
          <cell r="A1116" t="str">
            <v>40X4308</v>
          </cell>
          <cell r="B1116" t="str">
            <v>7002, 4061</v>
          </cell>
          <cell r="C1116" t="str">
            <v>Pick Roll Assembly</v>
          </cell>
          <cell r="D1116" t="str">
            <v>User Replaceable Parts</v>
          </cell>
          <cell r="E1116">
            <v>13.85</v>
          </cell>
          <cell r="F1116">
            <v>19.79</v>
          </cell>
        </row>
        <row r="1117">
          <cell r="A1117" t="str">
            <v>40X4540</v>
          </cell>
          <cell r="B1117">
            <v>7462</v>
          </cell>
          <cell r="C1117" t="str">
            <v>ADF Pick Roll Assembly</v>
          </cell>
          <cell r="D1117" t="str">
            <v>User Replaceable Parts</v>
          </cell>
          <cell r="E1117">
            <v>81.56</v>
          </cell>
          <cell r="F1117">
            <v>116.52</v>
          </cell>
        </row>
        <row r="1118">
          <cell r="A1118" t="str">
            <v>40X4605</v>
          </cell>
          <cell r="B1118">
            <v>7462</v>
          </cell>
          <cell r="C1118" t="str">
            <v>ADF Separator Roll and Guide</v>
          </cell>
          <cell r="D1118" t="str">
            <v>User Replaceable Parts</v>
          </cell>
          <cell r="E1118">
            <v>12.1</v>
          </cell>
          <cell r="F1118">
            <v>17.28</v>
          </cell>
        </row>
        <row r="1119">
          <cell r="A1119" t="str">
            <v>40X4724</v>
          </cell>
          <cell r="B1119" t="str">
            <v>SPKM0002, 4062, 7462</v>
          </cell>
          <cell r="C1119" t="str">
            <v>T65x, X654e, X656e, X658e Fuser Maintenance Kit 110-120V</v>
          </cell>
          <cell r="D1119" t="str">
            <v>User Replaceable Parts</v>
          </cell>
          <cell r="E1119">
            <v>277.77</v>
          </cell>
          <cell r="F1119">
            <v>396.81</v>
          </cell>
        </row>
        <row r="1120">
          <cell r="A1120" t="str">
            <v>40X4755</v>
          </cell>
          <cell r="B1120" t="str">
            <v>SPMH0005, 4036-307, 4036-308</v>
          </cell>
          <cell r="C1120" t="str">
            <v>4600 MFP Option Separator (Pick) Roll Pad</v>
          </cell>
          <cell r="D1120" t="str">
            <v>User Replaceable Parts</v>
          </cell>
          <cell r="E1120">
            <v>13.8</v>
          </cell>
          <cell r="F1120">
            <v>19.72</v>
          </cell>
        </row>
        <row r="1121">
          <cell r="A1121" t="str">
            <v>40X4765</v>
          </cell>
          <cell r="B1121" t="str">
            <v>SPKM0002, 4062, 7462</v>
          </cell>
          <cell r="C1121" t="str">
            <v>T65x, X654e, X656e, X658e Fuser Maintenance Kit 220-240V</v>
          </cell>
          <cell r="D1121" t="str">
            <v>User Replaceable Parts</v>
          </cell>
          <cell r="E1121">
            <v>366.65</v>
          </cell>
          <cell r="F1121">
            <v>523.78</v>
          </cell>
        </row>
        <row r="1122">
          <cell r="A1122" t="str">
            <v>40X4767</v>
          </cell>
          <cell r="B1122" t="str">
            <v>SPKM0002, 4062, 7462</v>
          </cell>
          <cell r="C1122" t="str">
            <v>T65x, X654e, X656e, X658e Fuser Maintenance Kit 110-120V Type 2</v>
          </cell>
          <cell r="D1122" t="str">
            <v>User Replaceable Parts</v>
          </cell>
          <cell r="E1122">
            <v>277.77</v>
          </cell>
          <cell r="F1122">
            <v>396.81</v>
          </cell>
        </row>
        <row r="1123">
          <cell r="A1123" t="str">
            <v>40X4769</v>
          </cell>
          <cell r="B1123" t="str">
            <v>SPKM0008, 7462</v>
          </cell>
          <cell r="C1123" t="str">
            <v>ADF Maintenance Kit</v>
          </cell>
          <cell r="D1123" t="str">
            <v>User Replaceable Parts</v>
          </cell>
          <cell r="E1123">
            <v>83.32</v>
          </cell>
          <cell r="F1123">
            <v>119.03</v>
          </cell>
        </row>
        <row r="1124">
          <cell r="A1124" t="str">
            <v>40X4860</v>
          </cell>
          <cell r="B1124" t="str">
            <v>SPKM0003, 7105</v>
          </cell>
          <cell r="C1124" t="str">
            <v>X560 Fuser 115V</v>
          </cell>
          <cell r="D1124" t="str">
            <v>User Replaceable Parts</v>
          </cell>
          <cell r="E1124">
            <v>215.16</v>
          </cell>
          <cell r="F1124">
            <v>307.37</v>
          </cell>
        </row>
        <row r="1125">
          <cell r="A1125" t="str">
            <v>40X4862</v>
          </cell>
          <cell r="B1125">
            <v>7105</v>
          </cell>
          <cell r="C1125" t="str">
            <v>X560 Multipurpose feeder separator roll kit</v>
          </cell>
          <cell r="D1125" t="str">
            <v>User Replaceable Parts</v>
          </cell>
          <cell r="E1125">
            <v>33.63</v>
          </cell>
          <cell r="F1125">
            <v>48.04</v>
          </cell>
        </row>
        <row r="1126">
          <cell r="A1126" t="str">
            <v>40X4865</v>
          </cell>
          <cell r="B1126">
            <v>7105</v>
          </cell>
          <cell r="C1126" t="str">
            <v>X560 Multipurpose feeder feed kit</v>
          </cell>
          <cell r="D1126" t="str">
            <v>User Replaceable Parts</v>
          </cell>
          <cell r="E1126">
            <v>50.23</v>
          </cell>
          <cell r="F1126">
            <v>71.75</v>
          </cell>
        </row>
        <row r="1127">
          <cell r="A1127" t="str">
            <v>40X4866</v>
          </cell>
          <cell r="B1127">
            <v>7105</v>
          </cell>
          <cell r="C1127" t="str">
            <v>X560 Feed roll kit (250/550-sheet tray)</v>
          </cell>
          <cell r="D1127" t="str">
            <v>User Replaceable Parts</v>
          </cell>
          <cell r="E1127">
            <v>51.51</v>
          </cell>
          <cell r="F1127">
            <v>73.58</v>
          </cell>
        </row>
        <row r="1128">
          <cell r="A1128" t="str">
            <v>40X4868</v>
          </cell>
          <cell r="B1128" t="str">
            <v>SPKM0011, 7105</v>
          </cell>
          <cell r="C1128" t="str">
            <v>X560 Transfer belt</v>
          </cell>
          <cell r="D1128" t="str">
            <v>User Replaceable Parts</v>
          </cell>
          <cell r="E1128">
            <v>194.45</v>
          </cell>
          <cell r="F1128">
            <v>277.78</v>
          </cell>
        </row>
        <row r="1129">
          <cell r="A1129" t="str">
            <v>40X4924</v>
          </cell>
          <cell r="B1129" t="str">
            <v>SPKM0008, 7105</v>
          </cell>
          <cell r="C1129" t="str">
            <v>X560 ADF maintenance kit</v>
          </cell>
          <cell r="D1129" t="str">
            <v>User Replaceable Parts</v>
          </cell>
          <cell r="E1129">
            <v>92.33</v>
          </cell>
          <cell r="F1129">
            <v>131.9</v>
          </cell>
        </row>
        <row r="1130">
          <cell r="A1130" t="str">
            <v>40X5152</v>
          </cell>
          <cell r="B1130" t="str">
            <v>7526, 5026</v>
          </cell>
          <cell r="C1130" t="str">
            <v>Pick Tire, Specialty Media Drawer</v>
          </cell>
          <cell r="D1130" t="str">
            <v>User Replaceable Parts</v>
          </cell>
          <cell r="E1130">
            <v>2.5</v>
          </cell>
          <cell r="F1130">
            <v>3.57</v>
          </cell>
        </row>
        <row r="1131">
          <cell r="A1131" t="str">
            <v>40X5168</v>
          </cell>
          <cell r="B1131" t="str">
            <v>7525, 7526, 5026</v>
          </cell>
          <cell r="C1131" t="str">
            <v>Pick Tire</v>
          </cell>
          <cell r="D1131" t="str">
            <v>User Replaceable Parts</v>
          </cell>
          <cell r="E1131">
            <v>2.5</v>
          </cell>
          <cell r="F1131">
            <v>3.57</v>
          </cell>
        </row>
        <row r="1132">
          <cell r="A1132" t="str">
            <v>40X5187</v>
          </cell>
          <cell r="B1132" t="str">
            <v>SPMH0005, 7526</v>
          </cell>
          <cell r="C1132" t="str">
            <v>ADF Separator Pad</v>
          </cell>
          <cell r="D1132" t="str">
            <v>User Replaceable Parts</v>
          </cell>
          <cell r="E1132">
            <v>7.48</v>
          </cell>
          <cell r="F1132">
            <v>10.68</v>
          </cell>
        </row>
        <row r="1133">
          <cell r="A1133" t="str">
            <v>40X5188</v>
          </cell>
          <cell r="B1133">
            <v>7526</v>
          </cell>
          <cell r="C1133" t="str">
            <v>ADF Pick Assembly</v>
          </cell>
          <cell r="D1133" t="str">
            <v>User Replaceable Parts</v>
          </cell>
          <cell r="E1133">
            <v>38.63</v>
          </cell>
          <cell r="F1133">
            <v>55.19</v>
          </cell>
        </row>
        <row r="1134">
          <cell r="A1134" t="str">
            <v>40X5189</v>
          </cell>
          <cell r="B1134" t="str">
            <v>SPMH0005, 7526</v>
          </cell>
          <cell r="C1134" t="str">
            <v>ADF Pick Pad</v>
          </cell>
          <cell r="D1134" t="str">
            <v>User Replaceable Parts</v>
          </cell>
          <cell r="E1134">
            <v>2.69</v>
          </cell>
          <cell r="F1134">
            <v>3.84</v>
          </cell>
        </row>
        <row r="1135">
          <cell r="A1135" t="str">
            <v>40X5304</v>
          </cell>
          <cell r="B1135" t="str">
            <v>SPKM0002, 7105</v>
          </cell>
          <cell r="C1135" t="str">
            <v>X560 Fuser Maintenance Kit, 110-120V</v>
          </cell>
          <cell r="D1135" t="str">
            <v>Service Parts</v>
          </cell>
          <cell r="E1135">
            <v>259.63</v>
          </cell>
          <cell r="F1135">
            <v>370.9</v>
          </cell>
        </row>
        <row r="1136">
          <cell r="A1136" t="str">
            <v>40X5344</v>
          </cell>
          <cell r="B1136" t="str">
            <v>SPKM0003, 4513, 7013</v>
          </cell>
          <cell r="C1136" t="str">
            <v>E260, E360, X264, X36x Fuser 110-120V</v>
          </cell>
          <cell r="D1136" t="str">
            <v>Service Parts</v>
          </cell>
          <cell r="E1136">
            <v>120.48</v>
          </cell>
          <cell r="F1136">
            <v>172.12</v>
          </cell>
        </row>
        <row r="1137">
          <cell r="A1137" t="str">
            <v>40X5400</v>
          </cell>
          <cell r="B1137" t="str">
            <v>SPKM0002, 4513, 7014</v>
          </cell>
          <cell r="C1137" t="str">
            <v>E460, X46x Fuser Maintenance Kit 110-120V</v>
          </cell>
          <cell r="D1137" t="str">
            <v>Service Parts</v>
          </cell>
          <cell r="E1137">
            <v>144.45</v>
          </cell>
          <cell r="F1137">
            <v>206.36</v>
          </cell>
        </row>
        <row r="1138">
          <cell r="A1138" t="str">
            <v>40X5401</v>
          </cell>
          <cell r="B1138" t="str">
            <v>SPKM0002, 4513, 7014</v>
          </cell>
          <cell r="C1138" t="str">
            <v>E460, X46x Fuser Maintenance Kit 220-240V</v>
          </cell>
          <cell r="D1138" t="str">
            <v>Service Parts</v>
          </cell>
          <cell r="E1138">
            <v>191.13</v>
          </cell>
          <cell r="F1138">
            <v>273.04</v>
          </cell>
        </row>
        <row r="1139">
          <cell r="A1139" t="str">
            <v>40X5470</v>
          </cell>
          <cell r="B1139">
            <v>7525</v>
          </cell>
          <cell r="C1139" t="str">
            <v>ADF Paper Tray</v>
          </cell>
          <cell r="D1139" t="str">
            <v>User Replaceable Parts</v>
          </cell>
          <cell r="E1139">
            <v>89.07</v>
          </cell>
          <cell r="F1139">
            <v>127.24</v>
          </cell>
        </row>
        <row r="1140">
          <cell r="A1140" t="str">
            <v>40X5484</v>
          </cell>
          <cell r="B1140">
            <v>7525</v>
          </cell>
          <cell r="C1140" t="str">
            <v>Output Bin Extension</v>
          </cell>
          <cell r="D1140" t="str">
            <v>User Replaceable Parts</v>
          </cell>
          <cell r="E1140">
            <v>7.57</v>
          </cell>
          <cell r="F1140">
            <v>10.82</v>
          </cell>
        </row>
        <row r="1141">
          <cell r="A1141" t="str">
            <v>40X5535</v>
          </cell>
          <cell r="B1141">
            <v>7525</v>
          </cell>
          <cell r="C1141" t="str">
            <v>ADF Flatbed Cushion</v>
          </cell>
          <cell r="D1141" t="str">
            <v>User Replaceable Parts</v>
          </cell>
          <cell r="E1141">
            <v>14.35</v>
          </cell>
          <cell r="F1141">
            <v>20.5</v>
          </cell>
        </row>
        <row r="1142">
          <cell r="A1142" t="str">
            <v>40X5539</v>
          </cell>
          <cell r="B1142">
            <v>7525</v>
          </cell>
          <cell r="C1142" t="str">
            <v>X543 Scanner Cover Cushion</v>
          </cell>
          <cell r="D1142" t="str">
            <v>User Replaceable Parts</v>
          </cell>
          <cell r="E1142">
            <v>16.39</v>
          </cell>
          <cell r="F1142">
            <v>23.41</v>
          </cell>
        </row>
        <row r="1143">
          <cell r="A1143" t="str">
            <v>40X5807</v>
          </cell>
          <cell r="B1143" t="str">
            <v>SPKM0008, 7014</v>
          </cell>
          <cell r="C1143" t="str">
            <v>ADF Maintenance Kit</v>
          </cell>
          <cell r="D1143" t="str">
            <v>User Replaceable Parts</v>
          </cell>
          <cell r="E1143">
            <v>42.69</v>
          </cell>
          <cell r="F1143">
            <v>60.98</v>
          </cell>
        </row>
        <row r="1144">
          <cell r="A1144" t="str">
            <v>40X6011</v>
          </cell>
          <cell r="B1144" t="str">
            <v>SPKM0011, 5041, 7541</v>
          </cell>
          <cell r="C1144" t="str">
            <v>C925, X925 Transfer Belt and Roll</v>
          </cell>
          <cell r="D1144" t="str">
            <v>User Replaceable Parts</v>
          </cell>
          <cell r="E1144">
            <v>424.45</v>
          </cell>
          <cell r="F1144">
            <v>606.35</v>
          </cell>
        </row>
        <row r="1145">
          <cell r="A1145" t="str">
            <v>40X6013</v>
          </cell>
          <cell r="B1145" t="str">
            <v>SPKM0002, 5041</v>
          </cell>
          <cell r="C1145" t="str">
            <v>C925, X925 Fuser Maintenance Kit 110-120V</v>
          </cell>
          <cell r="D1145" t="str">
            <v>User Replaceable Parts</v>
          </cell>
          <cell r="E1145">
            <v>493.93</v>
          </cell>
          <cell r="F1145">
            <v>705.62</v>
          </cell>
        </row>
        <row r="1146">
          <cell r="A1146" t="str">
            <v>40X6093</v>
          </cell>
          <cell r="B1146" t="str">
            <v>SPKM0002, 5041</v>
          </cell>
          <cell r="C1146" t="str">
            <v>C925, X925 Fuser Maintenance Kit 220-240V</v>
          </cell>
          <cell r="D1146" t="str">
            <v>User Replaceable Parts</v>
          </cell>
          <cell r="E1146">
            <v>592.72</v>
          </cell>
          <cell r="F1146">
            <v>846.74</v>
          </cell>
        </row>
        <row r="1147">
          <cell r="A1147" t="str">
            <v>40X6104</v>
          </cell>
          <cell r="B1147" t="str">
            <v>5062, 7562</v>
          </cell>
          <cell r="C1147" t="str">
            <v>Pick Tire for Trays</v>
          </cell>
          <cell r="D1147" t="str">
            <v>Service Parts</v>
          </cell>
          <cell r="E1147">
            <v>5.82</v>
          </cell>
          <cell r="F1147">
            <v>8.32</v>
          </cell>
        </row>
        <row r="1148">
          <cell r="A1148" t="str">
            <v>40X6247</v>
          </cell>
          <cell r="B1148" t="str">
            <v>SPMH0005, 7527-2x1, 7015-270</v>
          </cell>
          <cell r="C1148" t="str">
            <v>ADF Separator Pad</v>
          </cell>
          <cell r="D1148" t="str">
            <v>User Replaceable Parts</v>
          </cell>
          <cell r="E1148">
            <v>11.92</v>
          </cell>
          <cell r="F1148">
            <v>17.03</v>
          </cell>
        </row>
        <row r="1149">
          <cell r="A1149" t="str">
            <v>40X6275</v>
          </cell>
          <cell r="B1149" t="str">
            <v>5062, 7562</v>
          </cell>
          <cell r="C1149" t="str">
            <v>High Capacity Feeder pick roll assembly</v>
          </cell>
          <cell r="D1149" t="str">
            <v>User Replaceable Parts</v>
          </cell>
          <cell r="E1149">
            <v>3.3</v>
          </cell>
          <cell r="F1149">
            <v>4.71</v>
          </cell>
        </row>
        <row r="1150">
          <cell r="A1150" t="str">
            <v>40X6327</v>
          </cell>
          <cell r="B1150">
            <v>7541</v>
          </cell>
          <cell r="C1150" t="str">
            <v>X925 ADF Pick Arm</v>
          </cell>
          <cell r="D1150" t="str">
            <v>User Replaceable Parts</v>
          </cell>
          <cell r="E1150">
            <v>97.22</v>
          </cell>
          <cell r="F1150">
            <v>138.88</v>
          </cell>
        </row>
        <row r="1151">
          <cell r="A1151" t="str">
            <v>40X6328</v>
          </cell>
          <cell r="B1151">
            <v>7541</v>
          </cell>
          <cell r="C1151" t="str">
            <v>X925 ADF Separator Roll</v>
          </cell>
          <cell r="D1151" t="str">
            <v>User Replaceable Parts</v>
          </cell>
          <cell r="E1151">
            <v>17.97</v>
          </cell>
          <cell r="F1151">
            <v>25.67</v>
          </cell>
        </row>
        <row r="1152">
          <cell r="A1152" t="str">
            <v>40X6372</v>
          </cell>
          <cell r="B1152" t="str">
            <v>5041, 7541</v>
          </cell>
          <cell r="C1152" t="str">
            <v>C925, X925 Paperfeed maintenance kit</v>
          </cell>
          <cell r="D1152" t="str">
            <v>Service Parts</v>
          </cell>
          <cell r="E1152">
            <v>508.8</v>
          </cell>
          <cell r="F1152">
            <v>726.86</v>
          </cell>
        </row>
        <row r="1153">
          <cell r="A1153" t="str">
            <v>40X6401</v>
          </cell>
          <cell r="B1153" t="str">
            <v>SPKM0009, 5026, 7526</v>
          </cell>
          <cell r="C1153" t="str">
            <v>Transfer Belt Maintenance Kit</v>
          </cell>
          <cell r="D1153" t="str">
            <v>User Replaceable Parts</v>
          </cell>
          <cell r="E1153">
            <v>194.45</v>
          </cell>
          <cell r="F1153">
            <v>277.78</v>
          </cell>
        </row>
        <row r="1154">
          <cell r="A1154" t="str">
            <v>40X6406</v>
          </cell>
          <cell r="B1154">
            <v>7462</v>
          </cell>
          <cell r="C1154" t="str">
            <v>ADF Separator Roll</v>
          </cell>
          <cell r="D1154" t="str">
            <v>Service Parts</v>
          </cell>
          <cell r="E1154">
            <v>13.95</v>
          </cell>
          <cell r="F1154">
            <v>19.93</v>
          </cell>
        </row>
        <row r="1155">
          <cell r="A1155" t="str">
            <v>40X6446</v>
          </cell>
          <cell r="B1155" t="str">
            <v>4036-310</v>
          </cell>
          <cell r="C1155" t="str">
            <v>6500e MFP Option Pick Roller</v>
          </cell>
          <cell r="D1155" t="str">
            <v>Service Parts</v>
          </cell>
          <cell r="E1155">
            <v>97.68</v>
          </cell>
          <cell r="F1155">
            <v>139.54</v>
          </cell>
        </row>
        <row r="1156">
          <cell r="A1156" t="str">
            <v>40X6457</v>
          </cell>
          <cell r="B1156" t="str">
            <v>5041, 7541</v>
          </cell>
          <cell r="C1156" t="str">
            <v>C925, X925 Mulitpurpose feeder (MPF) Maintenance kit</v>
          </cell>
          <cell r="D1156" t="str">
            <v>Service Parts</v>
          </cell>
          <cell r="E1156">
            <v>26.61</v>
          </cell>
          <cell r="F1156">
            <v>38.02</v>
          </cell>
        </row>
        <row r="1157">
          <cell r="A1157" t="str">
            <v>40X7100</v>
          </cell>
          <cell r="B1157" t="str">
            <v>SPKM0002, 5062</v>
          </cell>
          <cell r="C1157" t="str">
            <v>C792, X792 Fuser Maintenance Kit 110-120V</v>
          </cell>
          <cell r="D1157" t="str">
            <v>User Replaceable Parts</v>
          </cell>
          <cell r="E1157">
            <v>227.84</v>
          </cell>
          <cell r="F1157">
            <v>325.49</v>
          </cell>
        </row>
        <row r="1158">
          <cell r="A1158" t="str">
            <v>40X7103</v>
          </cell>
          <cell r="B1158" t="str">
            <v>SPKM0009, 5062</v>
          </cell>
          <cell r="C1158" t="str">
            <v>C792, X792 Transfer module Maintenance Kit</v>
          </cell>
          <cell r="D1158" t="str">
            <v>User Replaceable Parts</v>
          </cell>
          <cell r="E1158">
            <v>242.78</v>
          </cell>
          <cell r="F1158">
            <v>346.83</v>
          </cell>
        </row>
        <row r="1159">
          <cell r="A1159" t="str">
            <v>40X7178</v>
          </cell>
          <cell r="B1159" t="str">
            <v>5062, 7562</v>
          </cell>
          <cell r="C1159" t="str">
            <v>MPF Pick Tires and Wear Strip</v>
          </cell>
          <cell r="D1159" t="str">
            <v>Service Parts</v>
          </cell>
          <cell r="E1159">
            <v>4.21</v>
          </cell>
          <cell r="F1159">
            <v>6.02</v>
          </cell>
        </row>
        <row r="1160">
          <cell r="A1160" t="str">
            <v>40X7220</v>
          </cell>
          <cell r="B1160" t="str">
            <v>SPKM0008, 7562</v>
          </cell>
          <cell r="C1160" t="str">
            <v>X792 ADF Maintenance Kit</v>
          </cell>
          <cell r="D1160" t="str">
            <v>User Replaceable Parts</v>
          </cell>
          <cell r="E1160">
            <v>47.95</v>
          </cell>
          <cell r="F1160">
            <v>68.5</v>
          </cell>
        </row>
        <row r="1161">
          <cell r="A1161" t="str">
            <v>40X7530</v>
          </cell>
          <cell r="B1161" t="str">
            <v>SPKM0008, 7558</v>
          </cell>
          <cell r="C1161" t="str">
            <v>X95x ADF Maintenance Kit</v>
          </cell>
          <cell r="D1161" t="str">
            <v>User Replaceable Parts</v>
          </cell>
          <cell r="E1161">
            <v>149.75</v>
          </cell>
          <cell r="F1161">
            <v>213.93</v>
          </cell>
        </row>
        <row r="1162">
          <cell r="A1162" t="str">
            <v>40X7540</v>
          </cell>
          <cell r="B1162" t="str">
            <v>5058, 7558</v>
          </cell>
          <cell r="C1162" t="str">
            <v>C950, X95x 160K Maintenance Kit</v>
          </cell>
          <cell r="D1162" t="str">
            <v>User Replaceable Parts</v>
          </cell>
          <cell r="E1162">
            <v>215.56</v>
          </cell>
          <cell r="F1162">
            <v>307.94</v>
          </cell>
        </row>
        <row r="1163">
          <cell r="A1163" t="str">
            <v>40X7545</v>
          </cell>
          <cell r="B1163">
            <v>7525</v>
          </cell>
          <cell r="C1163" t="str">
            <v>ADF Separator Roll</v>
          </cell>
          <cell r="D1163" t="str">
            <v>User Replaceable Parts</v>
          </cell>
          <cell r="E1163">
            <v>14.34</v>
          </cell>
          <cell r="F1163">
            <v>20.48</v>
          </cell>
        </row>
        <row r="1164">
          <cell r="A1164" t="str">
            <v>40X7550</v>
          </cell>
          <cell r="B1164" t="str">
            <v>SPKM0002, 5058, 7558</v>
          </cell>
          <cell r="C1164" t="str">
            <v>C950, X95x Fuser Maintenance Kit, 320K, 110-120V</v>
          </cell>
          <cell r="D1164" t="str">
            <v>User Replaceable Parts</v>
          </cell>
          <cell r="E1164">
            <v>623.08</v>
          </cell>
          <cell r="F1164">
            <v>890.12</v>
          </cell>
        </row>
        <row r="1165">
          <cell r="A1165" t="str">
            <v>40X7560</v>
          </cell>
          <cell r="B1165" t="str">
            <v>5058, 7558</v>
          </cell>
          <cell r="C1165" t="str">
            <v>C950, X95x 480K Maintenance Kit</v>
          </cell>
          <cell r="D1165" t="str">
            <v>User Replaceable Parts</v>
          </cell>
          <cell r="E1165">
            <v>1787.36</v>
          </cell>
          <cell r="F1165">
            <v>2553.37</v>
          </cell>
        </row>
        <row r="1166">
          <cell r="A1166" t="str">
            <v>40X7562</v>
          </cell>
          <cell r="B1166" t="str">
            <v>SPKM0003, 7525</v>
          </cell>
          <cell r="C1166" t="str">
            <v>C54x, X543, X544 Fuser 110-120V</v>
          </cell>
          <cell r="D1166" t="str">
            <v>Service Parts</v>
          </cell>
          <cell r="E1166">
            <v>128.33</v>
          </cell>
          <cell r="F1166">
            <v>183.33</v>
          </cell>
        </row>
        <row r="1167">
          <cell r="A1167" t="str">
            <v>40X7568</v>
          </cell>
          <cell r="B1167" t="str">
            <v>SPKM0002, 5058, 7558</v>
          </cell>
          <cell r="C1167" t="str">
            <v>C950, X95x Fuser Maintenance Kit, 320K, 100V</v>
          </cell>
          <cell r="D1167" t="str">
            <v>User Replaceable Parts</v>
          </cell>
          <cell r="E1167">
            <v>623.08</v>
          </cell>
          <cell r="F1167">
            <v>890.12</v>
          </cell>
        </row>
        <row r="1168">
          <cell r="A1168" t="str">
            <v>40X7569</v>
          </cell>
          <cell r="B1168" t="str">
            <v>SPKM0002, 5058, 7558</v>
          </cell>
          <cell r="C1168" t="str">
            <v>C950, X95x Fuser Maintenance Kit, 320K, 220-240V</v>
          </cell>
          <cell r="D1168" t="str">
            <v>User Replaceable Parts</v>
          </cell>
          <cell r="E1168">
            <v>822.48</v>
          </cell>
          <cell r="F1168">
            <v>1174.97</v>
          </cell>
        </row>
        <row r="1169">
          <cell r="A1169" t="str">
            <v>40X7615</v>
          </cell>
          <cell r="B1169" t="str">
            <v>SPKM0002</v>
          </cell>
          <cell r="C1169" t="str">
            <v>Fuser Maintenance kit, 110-120V</v>
          </cell>
          <cell r="D1169" t="str">
            <v>Service Parts</v>
          </cell>
          <cell r="E1169">
            <v>280.2</v>
          </cell>
          <cell r="F1169">
            <v>400.28</v>
          </cell>
        </row>
        <row r="1170">
          <cell r="A1170" t="str">
            <v>40X7706</v>
          </cell>
          <cell r="B1170" t="str">
            <v>SPKM0013</v>
          </cell>
          <cell r="C1170" t="str">
            <v>Roller Maintenance Kit</v>
          </cell>
          <cell r="D1170" t="str">
            <v>User Replaceable Parts</v>
          </cell>
          <cell r="E1170">
            <v>62.64</v>
          </cell>
          <cell r="F1170">
            <v>89.49</v>
          </cell>
        </row>
        <row r="1171">
          <cell r="A1171" t="str">
            <v>40X8023</v>
          </cell>
          <cell r="B1171" t="str">
            <v>SPKM0003</v>
          </cell>
          <cell r="C1171" t="str">
            <v>Fuser, 110-120V</v>
          </cell>
          <cell r="D1171" t="str">
            <v>Service Parts</v>
          </cell>
          <cell r="E1171">
            <v>167.27</v>
          </cell>
          <cell r="F1171">
            <v>238.96</v>
          </cell>
        </row>
        <row r="1172">
          <cell r="A1172" t="str">
            <v>40X8110</v>
          </cell>
          <cell r="B1172" t="str">
            <v>SPKM0002</v>
          </cell>
          <cell r="C1172" t="str">
            <v>C74x, X74x Fuser Maintenance 110-120V</v>
          </cell>
          <cell r="D1172" t="str">
            <v>User Replaceable Parts</v>
          </cell>
          <cell r="E1172">
            <v>217.26</v>
          </cell>
          <cell r="F1172">
            <v>310.37</v>
          </cell>
        </row>
        <row r="1173">
          <cell r="A1173" t="str">
            <v>40X8281</v>
          </cell>
          <cell r="B1173" t="str">
            <v>SPKM0002</v>
          </cell>
          <cell r="C1173" t="str">
            <v>MS510 Fuser Maintenance Kit, 110-120V</v>
          </cell>
          <cell r="D1173" t="str">
            <v>Service Parts</v>
          </cell>
          <cell r="E1173">
            <v>254.92</v>
          </cell>
          <cell r="F1173">
            <v>364.17</v>
          </cell>
        </row>
        <row r="1174">
          <cell r="A1174" t="str">
            <v>40X8295</v>
          </cell>
          <cell r="B1174" t="str">
            <v>SPDM0003</v>
          </cell>
          <cell r="C1174" t="str">
            <v>MPF pick roller and separator pad</v>
          </cell>
          <cell r="D1174" t="str">
            <v>Service Parts</v>
          </cell>
          <cell r="E1174">
            <v>11.35</v>
          </cell>
          <cell r="F1174">
            <v>16.22</v>
          </cell>
        </row>
        <row r="1175">
          <cell r="A1175" t="str">
            <v>40X8296</v>
          </cell>
          <cell r="B1175" t="str">
            <v>SPPP0001</v>
          </cell>
          <cell r="C1175" t="str">
            <v>Pick Tire</v>
          </cell>
          <cell r="D1175" t="str">
            <v>User Replaceable Parts</v>
          </cell>
          <cell r="E1175">
            <v>21.85</v>
          </cell>
          <cell r="F1175">
            <v>31.21</v>
          </cell>
        </row>
        <row r="1176">
          <cell r="A1176" t="str">
            <v>40X8297</v>
          </cell>
          <cell r="B1176" t="str">
            <v>SPPP0001</v>
          </cell>
          <cell r="C1176" t="str">
            <v>Pick Tire</v>
          </cell>
          <cell r="D1176" t="str">
            <v>User Replaceable Parts</v>
          </cell>
          <cell r="E1176">
            <v>29.48</v>
          </cell>
          <cell r="F1176">
            <v>42.11</v>
          </cell>
        </row>
        <row r="1177">
          <cell r="A1177" t="str">
            <v>40X8298</v>
          </cell>
          <cell r="B1177" t="str">
            <v>SPPP0008</v>
          </cell>
          <cell r="C1177" t="str">
            <v>Redrive assembly</v>
          </cell>
          <cell r="D1177" t="str">
            <v>Service Parts</v>
          </cell>
          <cell r="E1177">
            <v>42.41</v>
          </cell>
          <cell r="F1177">
            <v>60.58</v>
          </cell>
        </row>
        <row r="1178">
          <cell r="A1178" t="str">
            <v>40X8376</v>
          </cell>
          <cell r="B1178" t="str">
            <v>SPMH0005, 4036-310</v>
          </cell>
          <cell r="C1178" t="str">
            <v>6500e MFP Option ADF Separator Pad</v>
          </cell>
          <cell r="D1178" t="str">
            <v>User Replaceable Parts</v>
          </cell>
          <cell r="E1178">
            <v>83.94</v>
          </cell>
          <cell r="F1178">
            <v>119.91</v>
          </cell>
        </row>
        <row r="1179">
          <cell r="A1179" t="str">
            <v>40X8393</v>
          </cell>
          <cell r="B1179" t="str">
            <v>SPKM0014</v>
          </cell>
          <cell r="C1179" t="str">
            <v>Transfer roll</v>
          </cell>
          <cell r="D1179" t="str">
            <v>Service Parts</v>
          </cell>
          <cell r="E1179">
            <v>10.11</v>
          </cell>
          <cell r="F1179">
            <v>14.44</v>
          </cell>
        </row>
        <row r="1180">
          <cell r="A1180" t="str">
            <v>40X8419</v>
          </cell>
          <cell r="B1180" t="str">
            <v>SPMH0005, 7525</v>
          </cell>
          <cell r="C1180" t="str">
            <v>ADF Separator Pad</v>
          </cell>
          <cell r="D1180" t="str">
            <v>User Replaceable Parts</v>
          </cell>
          <cell r="E1180">
            <v>12.52</v>
          </cell>
          <cell r="F1180">
            <v>17.88</v>
          </cell>
        </row>
        <row r="1181">
          <cell r="A1181" t="str">
            <v>40X8420</v>
          </cell>
          <cell r="B1181" t="str">
            <v>SPKM0002</v>
          </cell>
          <cell r="C1181" t="str">
            <v>Return Program Fuser Maintenance kit, 110-120V Type 00, Letter</v>
          </cell>
          <cell r="D1181" t="str">
            <v>User Replaceable Parts</v>
          </cell>
          <cell r="E1181">
            <v>258.39</v>
          </cell>
          <cell r="F1181">
            <v>369.13</v>
          </cell>
        </row>
        <row r="1182">
          <cell r="A1182" t="str">
            <v>40X8425</v>
          </cell>
          <cell r="B1182" t="str">
            <v>SPKM0002</v>
          </cell>
          <cell r="C1182" t="str">
            <v>Fuser Maintenance kit, 110-120V, Type 05, Letter</v>
          </cell>
          <cell r="D1182" t="str">
            <v>User Replaceable Parts</v>
          </cell>
          <cell r="E1182">
            <v>322.99</v>
          </cell>
          <cell r="F1182">
            <v>461.42</v>
          </cell>
        </row>
        <row r="1183">
          <cell r="A1183" t="str">
            <v>40X8431</v>
          </cell>
          <cell r="B1183" t="str">
            <v>SPKM0008</v>
          </cell>
          <cell r="C1183" t="str">
            <v>ADF Maintenance Kit</v>
          </cell>
          <cell r="D1183" t="str">
            <v>User Replaceable Parts</v>
          </cell>
          <cell r="E1183">
            <v>151.37</v>
          </cell>
          <cell r="F1183">
            <v>216.24</v>
          </cell>
        </row>
        <row r="1184">
          <cell r="A1184" t="str">
            <v>40X8433</v>
          </cell>
          <cell r="B1184" t="str">
            <v>SPKM0002</v>
          </cell>
          <cell r="C1184" t="str">
            <v>MS610dn Fuser Maintenance Kit, 110-120V</v>
          </cell>
          <cell r="D1184" t="str">
            <v>Service Parts</v>
          </cell>
          <cell r="E1184">
            <v>254.92</v>
          </cell>
          <cell r="F1184">
            <v>364.17</v>
          </cell>
        </row>
        <row r="1185">
          <cell r="A1185" t="str">
            <v>40X8434</v>
          </cell>
          <cell r="B1185" t="str">
            <v>SPKM0002</v>
          </cell>
          <cell r="C1185" t="str">
            <v>MS610de Fuser Maintenance Kit, 110-120V</v>
          </cell>
          <cell r="D1185" t="str">
            <v>Service Parts</v>
          </cell>
          <cell r="E1185">
            <v>254.92</v>
          </cell>
          <cell r="F1185">
            <v>364.17</v>
          </cell>
        </row>
        <row r="1186">
          <cell r="A1186" t="str">
            <v>40X8437</v>
          </cell>
          <cell r="B1186" t="str">
            <v>SPKM0002</v>
          </cell>
          <cell r="C1186" t="str">
            <v>MS610dn Redrive assembly</v>
          </cell>
          <cell r="D1186" t="str">
            <v>Service Parts</v>
          </cell>
          <cell r="E1186">
            <v>42.41</v>
          </cell>
          <cell r="F1186">
            <v>60.58</v>
          </cell>
        </row>
        <row r="1187">
          <cell r="A1187" t="str">
            <v>40X8438</v>
          </cell>
          <cell r="B1187" t="str">
            <v>SPKM0002</v>
          </cell>
          <cell r="C1187" t="str">
            <v>MS610de Redrive assembly</v>
          </cell>
          <cell r="D1187" t="str">
            <v>Service Parts</v>
          </cell>
          <cell r="E1187">
            <v>42.41</v>
          </cell>
          <cell r="F1187">
            <v>60.58</v>
          </cell>
        </row>
        <row r="1188">
          <cell r="A1188" t="str">
            <v>40X8443</v>
          </cell>
          <cell r="B1188" t="str">
            <v>SPDM0003</v>
          </cell>
          <cell r="C1188" t="str">
            <v>Tray Pick roller assembly</v>
          </cell>
          <cell r="D1188" t="str">
            <v>User Replaceable Parts</v>
          </cell>
          <cell r="E1188">
            <v>10.07</v>
          </cell>
          <cell r="F1188">
            <v>14.38</v>
          </cell>
        </row>
        <row r="1189">
          <cell r="A1189" t="str">
            <v>40X8530</v>
          </cell>
          <cell r="B1189" t="str">
            <v>SPKM0002, 4063-83x</v>
          </cell>
          <cell r="C1189" t="str">
            <v>MS71x Return Program Fuser Maintenance kit, 110-120V, Type 11</v>
          </cell>
          <cell r="D1189" t="str">
            <v>User Replaceable Parts</v>
          </cell>
          <cell r="E1189">
            <v>258.39</v>
          </cell>
          <cell r="F1189">
            <v>369.13</v>
          </cell>
        </row>
        <row r="1190">
          <cell r="A1190" t="str">
            <v>40X8533</v>
          </cell>
          <cell r="B1190" t="str">
            <v>SPKM0002, 4063-83x</v>
          </cell>
          <cell r="C1190" t="str">
            <v>MS71x Fuser Maintenance kit, 110-120V, Type 17</v>
          </cell>
          <cell r="D1190" t="str">
            <v>User Replaceable Parts</v>
          </cell>
          <cell r="E1190">
            <v>322.99</v>
          </cell>
          <cell r="F1190">
            <v>461.42</v>
          </cell>
        </row>
        <row r="1191">
          <cell r="A1191" t="str">
            <v>40X9108</v>
          </cell>
          <cell r="B1191" t="str">
            <v>7527, 7015</v>
          </cell>
          <cell r="C1191" t="str">
            <v>ADF Separator Roller</v>
          </cell>
          <cell r="D1191" t="str">
            <v>Service Parts</v>
          </cell>
          <cell r="E1191">
            <v>10.49</v>
          </cell>
          <cell r="F1191">
            <v>14.99</v>
          </cell>
        </row>
        <row r="1192">
          <cell r="A1192" t="str">
            <v>40X9110</v>
          </cell>
          <cell r="B1192" t="str">
            <v>SPMH0005, 7527-2x1, 7015-270</v>
          </cell>
          <cell r="C1192" t="str">
            <v>ADF Pick Roll pad</v>
          </cell>
          <cell r="D1192" t="str">
            <v>User Replaceable Parts</v>
          </cell>
          <cell r="E1192">
            <v>10.46</v>
          </cell>
          <cell r="F1192">
            <v>14.94</v>
          </cell>
        </row>
        <row r="1193">
          <cell r="A1193" t="str">
            <v>40X9135</v>
          </cell>
          <cell r="B1193" t="str">
            <v>SPKM0002</v>
          </cell>
          <cell r="C1193" t="str">
            <v>Fuser Maintenance Kit, 110-120V</v>
          </cell>
          <cell r="D1193" t="str">
            <v>Service Parts</v>
          </cell>
          <cell r="E1193">
            <v>254.92</v>
          </cell>
          <cell r="F1193">
            <v>364.17</v>
          </cell>
        </row>
        <row r="1194">
          <cell r="A1194" t="str">
            <v>40X9137</v>
          </cell>
          <cell r="B1194" t="str">
            <v>SPKM0002</v>
          </cell>
          <cell r="C1194" t="str">
            <v>MX61x Fuser Maintenance Kit, 110-120V</v>
          </cell>
          <cell r="D1194" t="str">
            <v>Service Parts</v>
          </cell>
          <cell r="E1194">
            <v>254.92</v>
          </cell>
          <cell r="F1194">
            <v>364.17</v>
          </cell>
        </row>
        <row r="1195">
          <cell r="A1195" t="str">
            <v>56P1409</v>
          </cell>
          <cell r="B1195" t="str">
            <v>SPKM0002</v>
          </cell>
          <cell r="C1195" t="str">
            <v>T630, T632 Fuser Maintenance Kit 110V</v>
          </cell>
          <cell r="D1195" t="str">
            <v>Service Parts</v>
          </cell>
          <cell r="E1195">
            <v>311.04</v>
          </cell>
          <cell r="F1195">
            <v>444.34</v>
          </cell>
        </row>
        <row r="1196">
          <cell r="A1196" t="str">
            <v>56P1855</v>
          </cell>
          <cell r="B1196" t="str">
            <v>SPKM0002, 4060</v>
          </cell>
          <cell r="C1196" t="str">
            <v>T634 Fuser Maintenance Kit 110V</v>
          </cell>
          <cell r="D1196" t="str">
            <v>Service Parts</v>
          </cell>
          <cell r="E1196">
            <v>326.27</v>
          </cell>
          <cell r="F1196">
            <v>466.1</v>
          </cell>
        </row>
        <row r="1197">
          <cell r="A1197" t="str">
            <v>99A1970</v>
          </cell>
          <cell r="B1197" t="str">
            <v>SPKM0002, 4069-01x, 4069-21x</v>
          </cell>
          <cell r="C1197" t="str">
            <v>Optra T610, T612 Fuser Maintenance Kit 110-120V</v>
          </cell>
          <cell r="D1197" t="str">
            <v>User Replaceable Parts</v>
          </cell>
          <cell r="E1197">
            <v>342.17</v>
          </cell>
          <cell r="F1197">
            <v>488.81</v>
          </cell>
        </row>
        <row r="1198">
          <cell r="A1198" t="str">
            <v>99A1978</v>
          </cell>
          <cell r="B1198" t="str">
            <v>SPKM0002, 4069-41x, 4069-61x</v>
          </cell>
          <cell r="C1198" t="str">
            <v>Optra T614, T616 Fuser Maintenance Kit 110-120V</v>
          </cell>
          <cell r="D1198" t="str">
            <v>User Replaceable Parts</v>
          </cell>
          <cell r="E1198">
            <v>346.59</v>
          </cell>
          <cell r="F1198">
            <v>495.13</v>
          </cell>
        </row>
        <row r="1199">
          <cell r="A1199" t="str">
            <v>99A2408</v>
          </cell>
          <cell r="B1199" t="str">
            <v>4069-52x</v>
          </cell>
          <cell r="C1199" t="str">
            <v>T620 Fuser Maintenance Kit 115V</v>
          </cell>
          <cell r="D1199" t="str">
            <v>Service Parts</v>
          </cell>
          <cell r="E1199">
            <v>334.38</v>
          </cell>
          <cell r="F1199">
            <v>477.68</v>
          </cell>
        </row>
        <row r="1200">
          <cell r="A1200" t="str">
            <v>99A2411</v>
          </cell>
          <cell r="B1200" t="str">
            <v>SPKM0002, 4069-72x</v>
          </cell>
          <cell r="C1200" t="str">
            <v>T622 Fuser Maintenance Kit 115V</v>
          </cell>
          <cell r="D1200" t="str">
            <v>User Replaceable Parts</v>
          </cell>
          <cell r="E1200">
            <v>352.05</v>
          </cell>
          <cell r="F1200">
            <v>502.93</v>
          </cell>
        </row>
        <row r="1201">
          <cell r="A1201" t="str">
            <v>26Z0000</v>
          </cell>
          <cell r="B1201" t="str">
            <v>MS911de, 4021-230</v>
          </cell>
          <cell r="C1201" t="str">
            <v>Lexmark MS911de</v>
          </cell>
          <cell r="D1201" t="str">
            <v>Mono Laser Printers</v>
          </cell>
          <cell r="E1201">
            <v>3219.3</v>
          </cell>
          <cell r="F1201">
            <v>4599</v>
          </cell>
        </row>
        <row r="1202">
          <cell r="A1202" t="str">
            <v>26Z0100</v>
          </cell>
          <cell r="B1202" t="str">
            <v>MX910de, 7421-036</v>
          </cell>
          <cell r="C1202" t="str">
            <v>Lexmark MX910de</v>
          </cell>
          <cell r="D1202" t="str">
            <v>Mono MFP</v>
          </cell>
          <cell r="E1202">
            <v>7629.3</v>
          </cell>
          <cell r="F1202">
            <v>10899</v>
          </cell>
        </row>
        <row r="1203">
          <cell r="A1203" t="str">
            <v>26Z0101</v>
          </cell>
          <cell r="B1203" t="str">
            <v>MX911dte, 7421-236</v>
          </cell>
          <cell r="C1203" t="str">
            <v>Lexmark MX911dte</v>
          </cell>
          <cell r="D1203" t="str">
            <v>Mono MFP</v>
          </cell>
          <cell r="E1203">
            <v>11199.3</v>
          </cell>
          <cell r="F1203">
            <v>15999</v>
          </cell>
        </row>
        <row r="1204">
          <cell r="A1204" t="str">
            <v>26Z0102</v>
          </cell>
          <cell r="B1204" t="str">
            <v>MX912dxe, 7421-436</v>
          </cell>
          <cell r="C1204" t="str">
            <v>Lexmark MX912dxe</v>
          </cell>
          <cell r="D1204" t="str">
            <v>Mono MFP</v>
          </cell>
          <cell r="E1204">
            <v>15399.3</v>
          </cell>
          <cell r="F1204">
            <v>21999</v>
          </cell>
        </row>
        <row r="1205">
          <cell r="A1205" t="str">
            <v>26Z0023</v>
          </cell>
          <cell r="B1205" t="str">
            <v>FOR060149</v>
          </cell>
          <cell r="C1205" t="str">
            <v>MS911 Forms and Bar Code Card</v>
          </cell>
          <cell r="D1205" t="str">
            <v>Application Cards / SIMMs</v>
          </cell>
          <cell r="E1205">
            <v>349.3</v>
          </cell>
          <cell r="F1205">
            <v>499</v>
          </cell>
        </row>
        <row r="1206">
          <cell r="A1206" t="str">
            <v>26Z0024</v>
          </cell>
          <cell r="B1206" t="str">
            <v>IPD090086</v>
          </cell>
          <cell r="C1206" t="str">
            <v>MS911 Card for IPDS</v>
          </cell>
          <cell r="D1206" t="str">
            <v>Application Cards / SIMMs</v>
          </cell>
          <cell r="E1206">
            <v>489.3</v>
          </cell>
          <cell r="F1206">
            <v>699</v>
          </cell>
        </row>
        <row r="1207">
          <cell r="A1207" t="str">
            <v>26Z0025</v>
          </cell>
          <cell r="B1207" t="str">
            <v>PRE160073</v>
          </cell>
          <cell r="C1207" t="str">
            <v>MS911 Card for PRESCRIBE Emulation</v>
          </cell>
          <cell r="D1207" t="str">
            <v>Application Cards / SIMMs</v>
          </cell>
          <cell r="E1207">
            <v>174.3</v>
          </cell>
          <cell r="F1207">
            <v>249</v>
          </cell>
        </row>
        <row r="1208">
          <cell r="A1208" t="str">
            <v>26Z0081</v>
          </cell>
          <cell r="B1208" t="str">
            <v>FIN060134, 9025-060</v>
          </cell>
          <cell r="C1208" t="str">
            <v>MS911, MX91x Staple Punch Finisher (3-Hole)</v>
          </cell>
          <cell r="D1208" t="str">
            <v>Paper Handling</v>
          </cell>
          <cell r="E1208">
            <v>2799.3</v>
          </cell>
          <cell r="F1208">
            <v>3999</v>
          </cell>
        </row>
        <row r="1209">
          <cell r="A1209" t="str">
            <v>26Z0083</v>
          </cell>
          <cell r="B1209" t="str">
            <v>FIN060136, 9025-062</v>
          </cell>
          <cell r="C1209" t="str">
            <v>MS911, MX91x Booklet Finisher (3-Hole)</v>
          </cell>
          <cell r="D1209" t="str">
            <v>Paper Handling</v>
          </cell>
          <cell r="E1209">
            <v>3499.3</v>
          </cell>
          <cell r="F1209">
            <v>4999</v>
          </cell>
        </row>
        <row r="1210">
          <cell r="A1210" t="str">
            <v>26Z0084</v>
          </cell>
          <cell r="B1210" t="str">
            <v>FIN060137, 9025-063</v>
          </cell>
          <cell r="C1210" t="str">
            <v>MS911, MX910, MX911 Inline Stapler</v>
          </cell>
          <cell r="D1210" t="str">
            <v>Paper Handling</v>
          </cell>
          <cell r="E1210">
            <v>1049.3</v>
          </cell>
          <cell r="F1210">
            <v>1499</v>
          </cell>
        </row>
        <row r="1211">
          <cell r="A1211" t="str">
            <v>26Z0085</v>
          </cell>
          <cell r="B1211" t="str">
            <v>TRY040186, 9010-168</v>
          </cell>
          <cell r="C1211" t="str">
            <v>2 x 500-Sheet Tray</v>
          </cell>
          <cell r="D1211" t="str">
            <v>Paper Handling</v>
          </cell>
          <cell r="E1211">
            <v>1161.3</v>
          </cell>
          <cell r="F1211">
            <v>1659</v>
          </cell>
        </row>
        <row r="1212">
          <cell r="A1212" t="str">
            <v>26Z0086</v>
          </cell>
          <cell r="B1212" t="str">
            <v>9010-169, TRY040187</v>
          </cell>
          <cell r="C1212" t="str">
            <v>2500-Sheet Tandem Tray (Letter)</v>
          </cell>
          <cell r="D1212" t="str">
            <v>Paper Handling</v>
          </cell>
          <cell r="E1212">
            <v>1609.3</v>
          </cell>
          <cell r="F1212">
            <v>2299</v>
          </cell>
        </row>
        <row r="1213">
          <cell r="A1213" t="str">
            <v>26Z0088</v>
          </cell>
          <cell r="B1213" t="str">
            <v>9010-171, TRY040189</v>
          </cell>
          <cell r="C1213" t="str">
            <v>3000-Sheet Tray (Letter)</v>
          </cell>
          <cell r="D1213" t="str">
            <v>Paper Handling</v>
          </cell>
          <cell r="E1213">
            <v>1609.3</v>
          </cell>
          <cell r="F1213">
            <v>2299</v>
          </cell>
        </row>
        <row r="1214">
          <cell r="A1214" t="str">
            <v>26Z0090</v>
          </cell>
          <cell r="B1214" t="str">
            <v>FUR060174</v>
          </cell>
          <cell r="C1214" t="str">
            <v>Working Shelf</v>
          </cell>
          <cell r="D1214" t="str">
            <v>Furniture</v>
          </cell>
          <cell r="E1214">
            <v>83.3</v>
          </cell>
          <cell r="F1214">
            <v>119</v>
          </cell>
        </row>
        <row r="1215">
          <cell r="A1215" t="str">
            <v>26Z0091</v>
          </cell>
          <cell r="B1215" t="str">
            <v>9010-173, TRY040191</v>
          </cell>
          <cell r="C1215" t="str">
            <v>MS911, MX91x Banner Media Tray</v>
          </cell>
          <cell r="D1215" t="str">
            <v>Paper Handling</v>
          </cell>
          <cell r="E1215">
            <v>524.3</v>
          </cell>
          <cell r="F1215">
            <v>749</v>
          </cell>
        </row>
        <row r="1216">
          <cell r="A1216" t="str">
            <v>26Z0195</v>
          </cell>
          <cell r="B1216" t="str">
            <v>FOR060150</v>
          </cell>
          <cell r="C1216" t="str">
            <v>MX91x Forms and Bar Code Card</v>
          </cell>
          <cell r="D1216" t="str">
            <v>Application Cards / SIMMs</v>
          </cell>
          <cell r="E1216">
            <v>349.3</v>
          </cell>
          <cell r="F1216">
            <v>499</v>
          </cell>
        </row>
        <row r="1217">
          <cell r="A1217" t="str">
            <v>26Z0196</v>
          </cell>
          <cell r="B1217" t="str">
            <v>IPD090087</v>
          </cell>
          <cell r="C1217" t="str">
            <v>MX910, MX911, MX912 Card for IPDS</v>
          </cell>
          <cell r="D1217" t="str">
            <v>Application Cards / SIMMs</v>
          </cell>
          <cell r="E1217">
            <v>489.3</v>
          </cell>
          <cell r="F1217">
            <v>699</v>
          </cell>
        </row>
        <row r="1218">
          <cell r="A1218" t="str">
            <v>26Z0197</v>
          </cell>
          <cell r="B1218" t="str">
            <v>PRE160074</v>
          </cell>
          <cell r="C1218" t="str">
            <v>MX910, MX911, MX912 Card for PRESCRIBE Emulation</v>
          </cell>
          <cell r="D1218" t="str">
            <v>Application Cards / SIMMs</v>
          </cell>
          <cell r="E1218">
            <v>174.3</v>
          </cell>
          <cell r="F1218">
            <v>249</v>
          </cell>
        </row>
        <row r="1219">
          <cell r="A1219" t="str">
            <v>57X7000</v>
          </cell>
          <cell r="B1219" t="str">
            <v>KEYB00002, 9003-002</v>
          </cell>
          <cell r="C1219" t="str">
            <v>English Keyboard Kit</v>
          </cell>
          <cell r="D1219" t="str">
            <v>Connectivity</v>
          </cell>
          <cell r="E1219">
            <v>265.3</v>
          </cell>
          <cell r="F1219">
            <v>379</v>
          </cell>
        </row>
        <row r="1220">
          <cell r="A1220" t="str">
            <v>64G0H00</v>
          </cell>
          <cell r="B1220" t="str">
            <v>MX91TK1S01</v>
          </cell>
          <cell r="C1220" t="str">
            <v>MX910, MX911, MX912 High Yield Toner Cartridge</v>
          </cell>
          <cell r="D1220" t="str">
            <v>Laser Toner/Print Cartridge</v>
          </cell>
          <cell r="E1220">
            <v>177.8</v>
          </cell>
          <cell r="F1220">
            <v>254</v>
          </cell>
        </row>
        <row r="1221">
          <cell r="A1221" t="str">
            <v>2356829</v>
          </cell>
          <cell r="B1221" t="str">
            <v>7421-036</v>
          </cell>
          <cell r="C1221" t="str">
            <v>MX910 1-Year Onsite Service</v>
          </cell>
          <cell r="D1221" t="str">
            <v>Extended Warranties</v>
          </cell>
          <cell r="E1221">
            <v>1249.76</v>
          </cell>
          <cell r="F1221">
            <v>1712</v>
          </cell>
        </row>
        <row r="1222">
          <cell r="A1222" t="str">
            <v>2356830</v>
          </cell>
          <cell r="B1222" t="str">
            <v>7421-036</v>
          </cell>
          <cell r="C1222" t="str">
            <v>MX910 2-Year Onsite Service</v>
          </cell>
          <cell r="D1222" t="str">
            <v>Extended Warranties</v>
          </cell>
          <cell r="E1222">
            <v>2177.59</v>
          </cell>
          <cell r="F1222">
            <v>2983</v>
          </cell>
        </row>
        <row r="1223">
          <cell r="A1223" t="str">
            <v>2356831</v>
          </cell>
          <cell r="B1223" t="str">
            <v>7421-036</v>
          </cell>
          <cell r="C1223" t="str">
            <v>MX910 3-Year Onsite Service</v>
          </cell>
          <cell r="D1223" t="str">
            <v>Extended Warranties</v>
          </cell>
          <cell r="E1223">
            <v>3195.21</v>
          </cell>
          <cell r="F1223">
            <v>4377</v>
          </cell>
        </row>
        <row r="1224">
          <cell r="A1224" t="str">
            <v>2356832</v>
          </cell>
          <cell r="B1224" t="str">
            <v>7421-036</v>
          </cell>
          <cell r="C1224" t="str">
            <v>MX910 4-Year Onsite Service</v>
          </cell>
          <cell r="D1224" t="str">
            <v>Extended Warranties</v>
          </cell>
          <cell r="E1224">
            <v>4090.92</v>
          </cell>
          <cell r="F1224">
            <v>5604</v>
          </cell>
        </row>
        <row r="1225">
          <cell r="A1225" t="str">
            <v>2356833</v>
          </cell>
          <cell r="B1225" t="str">
            <v>7421-036</v>
          </cell>
          <cell r="C1225" t="str">
            <v>MX910 1-Year Onsite Service Renewal</v>
          </cell>
          <cell r="D1225" t="str">
            <v>Extended Warranties</v>
          </cell>
          <cell r="E1225">
            <v>1613.3</v>
          </cell>
          <cell r="F1225">
            <v>2210</v>
          </cell>
        </row>
        <row r="1226">
          <cell r="A1226" t="str">
            <v>2356866</v>
          </cell>
          <cell r="B1226" t="str">
            <v>7421-236</v>
          </cell>
          <cell r="C1226" t="str">
            <v>MX911 1-Year Onsite Service</v>
          </cell>
          <cell r="D1226" t="str">
            <v>Extended Warranties</v>
          </cell>
          <cell r="E1226">
            <v>1613.3</v>
          </cell>
          <cell r="F1226">
            <v>2210</v>
          </cell>
        </row>
        <row r="1227">
          <cell r="A1227" t="str">
            <v>2356867</v>
          </cell>
          <cell r="B1227" t="str">
            <v>7421-236</v>
          </cell>
          <cell r="C1227" t="str">
            <v>MX911 2-Year Onsite Service</v>
          </cell>
          <cell r="D1227" t="str">
            <v>Extended Warranties</v>
          </cell>
          <cell r="E1227">
            <v>2742.61</v>
          </cell>
          <cell r="F1227">
            <v>3757</v>
          </cell>
        </row>
        <row r="1228">
          <cell r="A1228" t="str">
            <v>2356868</v>
          </cell>
          <cell r="B1228" t="str">
            <v>7421-236</v>
          </cell>
          <cell r="C1228" t="str">
            <v>MX911 3-Year Onsite Service</v>
          </cell>
          <cell r="D1228" t="str">
            <v>Extended Warranties</v>
          </cell>
          <cell r="E1228">
            <v>4357.37</v>
          </cell>
          <cell r="F1228">
            <v>5969</v>
          </cell>
        </row>
        <row r="1229">
          <cell r="A1229" t="str">
            <v>2356869</v>
          </cell>
          <cell r="B1229" t="str">
            <v>7421-236</v>
          </cell>
          <cell r="C1229" t="str">
            <v>MX911 4-Year Onsite Service</v>
          </cell>
          <cell r="D1229" t="str">
            <v>Extended Warranties</v>
          </cell>
          <cell r="E1229">
            <v>5486.68</v>
          </cell>
          <cell r="F1229">
            <v>7516</v>
          </cell>
        </row>
        <row r="1230">
          <cell r="A1230" t="str">
            <v>2356870</v>
          </cell>
          <cell r="B1230" t="str">
            <v>7421-236</v>
          </cell>
          <cell r="C1230" t="str">
            <v>MX911 1-Year Onsite Service Renewal</v>
          </cell>
          <cell r="D1230" t="str">
            <v>Extended Warranties</v>
          </cell>
          <cell r="E1230">
            <v>4276.34</v>
          </cell>
          <cell r="F1230">
            <v>5858</v>
          </cell>
        </row>
        <row r="1231">
          <cell r="A1231" t="str">
            <v>2356903</v>
          </cell>
          <cell r="B1231" t="str">
            <v>7421-436</v>
          </cell>
          <cell r="C1231" t="str">
            <v>MX912 1-Year Onsite Service</v>
          </cell>
          <cell r="D1231" t="str">
            <v>Extended Warranties</v>
          </cell>
          <cell r="E1231">
            <v>2324.32</v>
          </cell>
          <cell r="F1231">
            <v>3184</v>
          </cell>
        </row>
        <row r="1232">
          <cell r="A1232" t="str">
            <v>2356904</v>
          </cell>
          <cell r="B1232" t="str">
            <v>7421-436</v>
          </cell>
          <cell r="C1232" t="str">
            <v>MX912 2-Year Onsite Service</v>
          </cell>
          <cell r="D1232" t="str">
            <v>Extended Warranties</v>
          </cell>
          <cell r="E1232">
            <v>3873.38</v>
          </cell>
          <cell r="F1232">
            <v>5306</v>
          </cell>
        </row>
        <row r="1233">
          <cell r="A1233" t="str">
            <v>2356905</v>
          </cell>
          <cell r="B1233" t="str">
            <v>7421-436</v>
          </cell>
          <cell r="C1233" t="str">
            <v>MX912 3-Year Onsite Service</v>
          </cell>
          <cell r="D1233" t="str">
            <v>Extended Warranties</v>
          </cell>
          <cell r="E1233">
            <v>6197.7</v>
          </cell>
          <cell r="F1233">
            <v>8490</v>
          </cell>
        </row>
        <row r="1234">
          <cell r="A1234" t="str">
            <v>2356906</v>
          </cell>
          <cell r="B1234" t="str">
            <v>7421-436</v>
          </cell>
          <cell r="C1234" t="str">
            <v>MX912 4-Year Onsite Service</v>
          </cell>
          <cell r="D1234" t="str">
            <v>Extended Warranties</v>
          </cell>
          <cell r="E1234">
            <v>7747.49</v>
          </cell>
          <cell r="F1234">
            <v>10613</v>
          </cell>
        </row>
        <row r="1235">
          <cell r="A1235" t="str">
            <v>2356907</v>
          </cell>
          <cell r="B1235" t="str">
            <v>7421-436</v>
          </cell>
          <cell r="C1235" t="str">
            <v>MX912 1-Year Onsite Service Renewal</v>
          </cell>
          <cell r="D1235" t="str">
            <v>Extended Warranties</v>
          </cell>
          <cell r="E1235">
            <v>3018.55</v>
          </cell>
          <cell r="F1235">
            <v>4135</v>
          </cell>
        </row>
        <row r="1236">
          <cell r="A1236" t="str">
            <v>2356940</v>
          </cell>
          <cell r="B1236" t="str">
            <v>4021-230</v>
          </cell>
          <cell r="C1236" t="str">
            <v>MS911 1-Year Onsite Service</v>
          </cell>
          <cell r="D1236" t="str">
            <v>Extended Warranties</v>
          </cell>
          <cell r="E1236">
            <v>454.06</v>
          </cell>
          <cell r="F1236">
            <v>622</v>
          </cell>
        </row>
        <row r="1237">
          <cell r="A1237" t="str">
            <v>2356941</v>
          </cell>
          <cell r="B1237" t="str">
            <v>4021-230</v>
          </cell>
          <cell r="C1237" t="str">
            <v>MS911 2-Year Onsite Service</v>
          </cell>
          <cell r="D1237" t="str">
            <v>Extended Warranties</v>
          </cell>
          <cell r="E1237">
            <v>886.95</v>
          </cell>
          <cell r="F1237">
            <v>1215</v>
          </cell>
        </row>
        <row r="1238">
          <cell r="A1238" t="str">
            <v>2356942</v>
          </cell>
          <cell r="B1238" t="str">
            <v>4021-230</v>
          </cell>
          <cell r="C1238" t="str">
            <v>MS911 3-Year Onsite Service</v>
          </cell>
          <cell r="D1238" t="str">
            <v>Extended Warranties</v>
          </cell>
          <cell r="E1238">
            <v>1297.94</v>
          </cell>
          <cell r="F1238">
            <v>1778</v>
          </cell>
        </row>
        <row r="1239">
          <cell r="A1239" t="str">
            <v>2356943</v>
          </cell>
          <cell r="B1239" t="str">
            <v>4021-230</v>
          </cell>
          <cell r="C1239" t="str">
            <v>MS911 4-Year Onsite Service</v>
          </cell>
          <cell r="D1239" t="str">
            <v>Extended Warranties</v>
          </cell>
          <cell r="E1239">
            <v>1661.48</v>
          </cell>
          <cell r="F1239">
            <v>2276</v>
          </cell>
        </row>
        <row r="1240">
          <cell r="A1240" t="str">
            <v>2356944</v>
          </cell>
          <cell r="B1240" t="str">
            <v>4021-230</v>
          </cell>
          <cell r="C1240" t="str">
            <v>MS911 1-Year Onsite Service Renewal</v>
          </cell>
          <cell r="D1240" t="str">
            <v>Extended Warranties</v>
          </cell>
          <cell r="E1240">
            <v>628.53</v>
          </cell>
          <cell r="F1240">
            <v>861</v>
          </cell>
        </row>
        <row r="1241">
          <cell r="A1241" t="str">
            <v>26Z0204</v>
          </cell>
          <cell r="B1241" t="str">
            <v>XM9165, 7421-439</v>
          </cell>
          <cell r="C1241" t="str">
            <v>Lexmark XM9165</v>
          </cell>
          <cell r="D1241" t="str">
            <v>Mono MFP</v>
          </cell>
          <cell r="E1241">
            <v>8318.06</v>
          </cell>
          <cell r="F1241">
            <v>11882.94</v>
          </cell>
        </row>
        <row r="1242">
          <cell r="A1242" t="str">
            <v>26Z0203</v>
          </cell>
          <cell r="B1242" t="str">
            <v>XM9155, 7421-239</v>
          </cell>
          <cell r="C1242" t="str">
            <v>Lexmark XM9155</v>
          </cell>
          <cell r="D1242" t="str">
            <v>Mono MFP</v>
          </cell>
          <cell r="E1242">
            <v>6391.06</v>
          </cell>
          <cell r="F1242">
            <v>9130.09</v>
          </cell>
        </row>
        <row r="1243">
          <cell r="A1243" t="str">
            <v>26Z0202</v>
          </cell>
          <cell r="B1243" t="str">
            <v>XM9145, 7421-039</v>
          </cell>
          <cell r="C1243" t="str">
            <v>Lexmark XM9145</v>
          </cell>
          <cell r="D1243" t="str">
            <v>Mono MFP</v>
          </cell>
          <cell r="E1243">
            <v>5827.06</v>
          </cell>
          <cell r="F1243">
            <v>8324.37</v>
          </cell>
        </row>
        <row r="1244">
          <cell r="A1244" t="str">
            <v>24B6326</v>
          </cell>
          <cell r="B1244" t="str">
            <v>MX91TK6S01</v>
          </cell>
          <cell r="C1244" t="str">
            <v>XM9145, XM9155, XM9165 High Yield Toner Cartridge</v>
          </cell>
          <cell r="D1244" t="str">
            <v>Laser Toner/Print Cartridge</v>
          </cell>
          <cell r="E1244">
            <v>54.52</v>
          </cell>
          <cell r="F1244">
            <v>77.89</v>
          </cell>
        </row>
        <row r="1245">
          <cell r="A1245" t="str">
            <v>24B6327</v>
          </cell>
          <cell r="B1245" t="str">
            <v>MS91C16S01</v>
          </cell>
          <cell r="C1245" t="str">
            <v>Photoconductor Unit</v>
          </cell>
          <cell r="D1245" t="str">
            <v>Laser Toner/Print Cartridge</v>
          </cell>
          <cell r="E1245">
            <v>50.76</v>
          </cell>
          <cell r="F1245">
            <v>72.51</v>
          </cell>
        </row>
        <row r="1246">
          <cell r="A1246" t="str">
            <v>2356644</v>
          </cell>
          <cell r="C1246" t="str">
            <v> Post Warranty Advanced Exchange </v>
          </cell>
          <cell r="D1246" t="str">
            <v>Extended Warranties</v>
          </cell>
          <cell r="E1246">
            <v>36.32</v>
          </cell>
          <cell r="F1246">
            <v>49.75</v>
          </cell>
        </row>
        <row r="1247">
          <cell r="A1247" t="str">
            <v>2356645</v>
          </cell>
          <cell r="C1247" t="str">
            <v> Per Call Advanced Exchange </v>
          </cell>
          <cell r="D1247" t="str">
            <v>Extended Warranties</v>
          </cell>
          <cell r="E1247">
            <v>294.58</v>
          </cell>
          <cell r="F1247">
            <v>403.54</v>
          </cell>
        </row>
        <row r="1248">
          <cell r="A1248" t="str">
            <v>2356652</v>
          </cell>
          <cell r="C1248" t="str">
            <v> Post Warranty Onsite Repair </v>
          </cell>
          <cell r="D1248" t="str">
            <v>Extended Warranties</v>
          </cell>
          <cell r="E1248">
            <v>56.49</v>
          </cell>
          <cell r="F1248">
            <v>77.39</v>
          </cell>
        </row>
        <row r="1249">
          <cell r="A1249" t="str">
            <v>2356653</v>
          </cell>
          <cell r="C1249" t="str">
            <v>Per Call Onsite Repair</v>
          </cell>
          <cell r="D1249" t="str">
            <v>Extended Warranties</v>
          </cell>
          <cell r="E1249">
            <v>371.26</v>
          </cell>
          <cell r="F1249">
            <v>508.57</v>
          </cell>
        </row>
        <row r="1250">
          <cell r="A1250" t="str">
            <v>2356697</v>
          </cell>
          <cell r="C1250" t="str">
            <v>Post Warranty Advanced Exchange</v>
          </cell>
          <cell r="D1250" t="str">
            <v>Extended Warranties</v>
          </cell>
          <cell r="E1250">
            <v>39.54</v>
          </cell>
          <cell r="F1250">
            <v>54.17</v>
          </cell>
        </row>
        <row r="1251">
          <cell r="A1251" t="str">
            <v>2356698</v>
          </cell>
          <cell r="C1251" t="str">
            <v>Per Call Advanced Exchange</v>
          </cell>
          <cell r="D1251" t="str">
            <v>Extended Warranties</v>
          </cell>
          <cell r="E1251">
            <v>294.58</v>
          </cell>
          <cell r="F1251">
            <v>403.54</v>
          </cell>
        </row>
        <row r="1252">
          <cell r="A1252" t="str">
            <v>2356705</v>
          </cell>
          <cell r="C1252" t="str">
            <v> Post Warranty Onsite Repair </v>
          </cell>
          <cell r="D1252" t="str">
            <v>Extended Warranties</v>
          </cell>
          <cell r="E1252">
            <v>63.76</v>
          </cell>
          <cell r="F1252">
            <v>87.34</v>
          </cell>
        </row>
        <row r="1253">
          <cell r="A1253" t="str">
            <v>2356706</v>
          </cell>
          <cell r="C1253" t="str">
            <v>Per Call Onsite Repair </v>
          </cell>
          <cell r="D1253" t="str">
            <v>Extended Warranties</v>
          </cell>
          <cell r="E1253">
            <v>395.47</v>
          </cell>
          <cell r="F1253">
            <v>541.74</v>
          </cell>
        </row>
        <row r="1254">
          <cell r="A1254" t="str">
            <v>2356750</v>
          </cell>
          <cell r="C1254" t="str">
            <v> Post Warranty Advanced Exchange </v>
          </cell>
          <cell r="D1254" t="str">
            <v>Extended Warranties</v>
          </cell>
          <cell r="E1254">
            <v>39.54</v>
          </cell>
          <cell r="F1254">
            <v>54.17</v>
          </cell>
        </row>
        <row r="1255">
          <cell r="A1255" t="str">
            <v>2356751</v>
          </cell>
          <cell r="C1255" t="str">
            <v>Per Call Advanced Exchange </v>
          </cell>
          <cell r="D1255" t="str">
            <v>Extended Warranties</v>
          </cell>
          <cell r="E1255">
            <v>294.58</v>
          </cell>
          <cell r="F1255">
            <v>403.54</v>
          </cell>
        </row>
        <row r="1256">
          <cell r="A1256" t="str">
            <v>2356758</v>
          </cell>
          <cell r="C1256" t="str">
            <v>Post Warranty Onsite Repair</v>
          </cell>
          <cell r="D1256" t="str">
            <v>Extended Warranties</v>
          </cell>
          <cell r="E1256">
            <v>63.76</v>
          </cell>
          <cell r="F1256">
            <v>87.34</v>
          </cell>
        </row>
        <row r="1257">
          <cell r="A1257" t="str">
            <v>2356759</v>
          </cell>
          <cell r="C1257" t="str">
            <v>Per Call Onsite Repair</v>
          </cell>
          <cell r="D1257" t="str">
            <v>Extended Warranties</v>
          </cell>
          <cell r="E1257">
            <v>395.47</v>
          </cell>
          <cell r="F1257">
            <v>541.74</v>
          </cell>
        </row>
        <row r="1258">
          <cell r="A1258" t="str">
            <v>2356985</v>
          </cell>
          <cell r="C1258" t="str">
            <v>XM9145 1yr Parts Only Extended 1yr Parts</v>
          </cell>
          <cell r="D1258" t="str">
            <v>Extended Warranties</v>
          </cell>
          <cell r="E1258">
            <v>563.17</v>
          </cell>
          <cell r="F1258">
            <v>771.46</v>
          </cell>
        </row>
        <row r="1259">
          <cell r="A1259" t="str">
            <v>2356986</v>
          </cell>
          <cell r="C1259" t="str">
            <v>XM9145 2yr Parts Only Extended 2yr Parts</v>
          </cell>
          <cell r="D1259" t="str">
            <v>Extended Warranties</v>
          </cell>
          <cell r="E1259">
            <v>981.27</v>
          </cell>
          <cell r="F1259">
            <v>1344.2</v>
          </cell>
        </row>
        <row r="1260">
          <cell r="A1260" t="str">
            <v>2356987</v>
          </cell>
          <cell r="C1260" t="str">
            <v>XM9145 3yr Parts Only Extended 3yr Parts</v>
          </cell>
          <cell r="D1260" t="str">
            <v>Extended Warranties</v>
          </cell>
          <cell r="E1260">
            <v>1439.82</v>
          </cell>
          <cell r="F1260">
            <v>1972.36</v>
          </cell>
        </row>
        <row r="1261">
          <cell r="A1261" t="str">
            <v>2356995</v>
          </cell>
          <cell r="C1261" t="str">
            <v>XM9155 1yr Parts Only Extended 1yr Parts</v>
          </cell>
          <cell r="D1261" t="str">
            <v>Extended Warranties</v>
          </cell>
          <cell r="E1261">
            <v>726.98</v>
          </cell>
          <cell r="F1261">
            <v>995.86</v>
          </cell>
        </row>
        <row r="1262">
          <cell r="A1262" t="str">
            <v>2356996</v>
          </cell>
          <cell r="C1262" t="str">
            <v>XM9155 2yr Parts Only Extended 2yr Parts</v>
          </cell>
          <cell r="D1262" t="str">
            <v>Extended Warranties</v>
          </cell>
          <cell r="E1262">
            <v>1235.88</v>
          </cell>
          <cell r="F1262">
            <v>1692.98</v>
          </cell>
        </row>
        <row r="1263">
          <cell r="A1263" t="str">
            <v>2356997</v>
          </cell>
          <cell r="C1263" t="str">
            <v>XM9155 3yr Parts Only Extended 3yr Parts</v>
          </cell>
          <cell r="D1263" t="str">
            <v>Extended Warranties</v>
          </cell>
          <cell r="E1263">
            <v>1963.51</v>
          </cell>
          <cell r="F1263">
            <v>2689.74</v>
          </cell>
        </row>
        <row r="1264">
          <cell r="A1264" t="str">
            <v>2357005</v>
          </cell>
          <cell r="C1264" t="str">
            <v>XM9165 1yr Parts Only Extended 1yr Parts</v>
          </cell>
          <cell r="D1264" t="str">
            <v>Extended Warranties</v>
          </cell>
          <cell r="E1264">
            <v>1047.38</v>
          </cell>
          <cell r="F1264">
            <v>1434.77</v>
          </cell>
        </row>
        <row r="1265">
          <cell r="A1265" t="str">
            <v>2357006</v>
          </cell>
          <cell r="C1265" t="str">
            <v>XM9165 2yr Parts Only Extended 2yr Parts</v>
          </cell>
          <cell r="D1265" t="str">
            <v>Extended Warranties</v>
          </cell>
          <cell r="E1265">
            <v>1745.42</v>
          </cell>
          <cell r="F1265">
            <v>2390.98</v>
          </cell>
        </row>
        <row r="1266">
          <cell r="A1266" t="str">
            <v>2357007</v>
          </cell>
          <cell r="C1266" t="str">
            <v>XM9165 3yr Parts Only Extended 3yr Parts</v>
          </cell>
          <cell r="D1266" t="str">
            <v>Extended Warranties</v>
          </cell>
          <cell r="E1266">
            <v>2792.79</v>
          </cell>
          <cell r="F1266">
            <v>3825.74</v>
          </cell>
        </row>
        <row r="1267">
          <cell r="A1267" t="str">
            <v>2355113</v>
          </cell>
          <cell r="C1267" t="str">
            <v>MX710 Post 1yr NBD OSR</v>
          </cell>
          <cell r="D1267" t="str">
            <v>Extended Warranties</v>
          </cell>
          <cell r="E1267">
            <v>705.95</v>
          </cell>
          <cell r="F1267">
            <v>967.05</v>
          </cell>
        </row>
        <row r="1268">
          <cell r="A1268" t="str">
            <v>2355114</v>
          </cell>
          <cell r="C1268" t="str">
            <v>MX710 Per Call 1 Time NBD OSR</v>
          </cell>
          <cell r="D1268" t="str">
            <v>Extended Warranties</v>
          </cell>
          <cell r="E1268">
            <v>578.89</v>
          </cell>
          <cell r="F1268">
            <v>793</v>
          </cell>
        </row>
        <row r="1269">
          <cell r="A1269" t="str">
            <v>2355141</v>
          </cell>
          <cell r="C1269" t="str">
            <v>MX711 Post 1yr NBD OSR</v>
          </cell>
          <cell r="D1269" t="str">
            <v>Extended Warranties</v>
          </cell>
          <cell r="E1269">
            <v>705.95</v>
          </cell>
          <cell r="F1269">
            <v>967.05</v>
          </cell>
        </row>
        <row r="1270">
          <cell r="A1270" t="str">
            <v>2355142</v>
          </cell>
          <cell r="C1270" t="str">
            <v>MX711 Per Call 1 Time NBD OSR</v>
          </cell>
          <cell r="D1270" t="str">
            <v>Extended Warranties</v>
          </cell>
          <cell r="E1270">
            <v>578.89</v>
          </cell>
          <cell r="F1270">
            <v>793</v>
          </cell>
        </row>
        <row r="1271">
          <cell r="A1271" t="str">
            <v>2355169</v>
          </cell>
          <cell r="C1271" t="str">
            <v>MX810 Post 1yr NBD OSR</v>
          </cell>
          <cell r="D1271" t="str">
            <v>Extended Warranties</v>
          </cell>
          <cell r="E1271">
            <v>705.95</v>
          </cell>
          <cell r="F1271">
            <v>967.05</v>
          </cell>
        </row>
        <row r="1272">
          <cell r="A1272" t="str">
            <v>2355170</v>
          </cell>
          <cell r="C1272" t="str">
            <v>MX810 Per Call 1 Time NBD OSR</v>
          </cell>
          <cell r="D1272" t="str">
            <v>Extended Warranties</v>
          </cell>
          <cell r="E1272">
            <v>578.89</v>
          </cell>
          <cell r="F1272">
            <v>793</v>
          </cell>
        </row>
        <row r="1273">
          <cell r="A1273" t="str">
            <v>2355197</v>
          </cell>
          <cell r="C1273" t="str">
            <v>MX811 Post 1yr NBD OSR</v>
          </cell>
          <cell r="D1273" t="str">
            <v>Extended Warranties</v>
          </cell>
          <cell r="E1273">
            <v>705.95</v>
          </cell>
          <cell r="F1273">
            <v>967.05</v>
          </cell>
        </row>
        <row r="1274">
          <cell r="A1274" t="str">
            <v>2355198</v>
          </cell>
          <cell r="C1274" t="str">
            <v>MX811 Per Call 1 Time NBD OSR</v>
          </cell>
          <cell r="D1274" t="str">
            <v>Extended Warranties</v>
          </cell>
          <cell r="E1274">
            <v>578.89</v>
          </cell>
          <cell r="F1274">
            <v>793</v>
          </cell>
        </row>
        <row r="1275">
          <cell r="A1275" t="str">
            <v>2355225</v>
          </cell>
          <cell r="C1275" t="str">
            <v>MX812 Post 1yr NBD OSR</v>
          </cell>
          <cell r="D1275" t="str">
            <v>Extended Warranties</v>
          </cell>
          <cell r="E1275">
            <v>705.95</v>
          </cell>
          <cell r="F1275">
            <v>967.05</v>
          </cell>
        </row>
        <row r="1276">
          <cell r="A1276" t="str">
            <v>2355226</v>
          </cell>
          <cell r="C1276" t="str">
            <v>MX812 Per Call 1 Time NBD OSR</v>
          </cell>
          <cell r="D1276" t="str">
            <v>Extended Warranties</v>
          </cell>
          <cell r="E1276">
            <v>578.89</v>
          </cell>
          <cell r="F1276">
            <v>793</v>
          </cell>
        </row>
        <row r="1277">
          <cell r="A1277" t="str">
            <v>2355493</v>
          </cell>
          <cell r="C1277" t="str">
            <v>MX310 Post 1yr NBD OSR</v>
          </cell>
          <cell r="D1277" t="str">
            <v>Extended Warranties</v>
          </cell>
          <cell r="E1277">
            <v>138.96</v>
          </cell>
          <cell r="F1277">
            <v>190.36</v>
          </cell>
        </row>
        <row r="1278">
          <cell r="A1278" t="str">
            <v>2355494</v>
          </cell>
          <cell r="C1278" t="str">
            <v>MX310 Per Call 1 Time NBD OSR</v>
          </cell>
          <cell r="D1278" t="str">
            <v>Extended Warranties</v>
          </cell>
          <cell r="E1278">
            <v>424.84</v>
          </cell>
          <cell r="F1278">
            <v>581.97</v>
          </cell>
        </row>
        <row r="1279">
          <cell r="A1279" t="str">
            <v>2355531</v>
          </cell>
          <cell r="C1279" t="str">
            <v>MX410 Post 1yr NBD OSR</v>
          </cell>
          <cell r="D1279" t="str">
            <v>Extended Warranties</v>
          </cell>
          <cell r="E1279">
            <v>165.97</v>
          </cell>
          <cell r="F1279">
            <v>227.35</v>
          </cell>
        </row>
        <row r="1280">
          <cell r="A1280" t="str">
            <v>2355532</v>
          </cell>
          <cell r="C1280" t="str">
            <v>MX410 Per Call 1 Time NBD OSR</v>
          </cell>
          <cell r="D1280" t="str">
            <v>Extended Warranties</v>
          </cell>
          <cell r="E1280">
            <v>424.84</v>
          </cell>
          <cell r="F1280">
            <v>581.97</v>
          </cell>
        </row>
        <row r="1281">
          <cell r="A1281" t="str">
            <v>2355569</v>
          </cell>
          <cell r="C1281" t="str">
            <v>MX51x Post 1yr NBD OSR</v>
          </cell>
          <cell r="D1281" t="str">
            <v>Extended Warranties</v>
          </cell>
          <cell r="E1281">
            <v>428.01</v>
          </cell>
          <cell r="F1281">
            <v>586.32</v>
          </cell>
        </row>
        <row r="1282">
          <cell r="A1282" t="str">
            <v>2355570</v>
          </cell>
          <cell r="C1282" t="str">
            <v>MX51x Per Call 1 Time NBD OSR</v>
          </cell>
          <cell r="D1282" t="str">
            <v>Extended Warranties</v>
          </cell>
          <cell r="E1282">
            <v>428.01</v>
          </cell>
          <cell r="F1282">
            <v>586.32</v>
          </cell>
        </row>
        <row r="1283">
          <cell r="A1283" t="str">
            <v>2355607</v>
          </cell>
          <cell r="C1283" t="str">
            <v>MX61x Post 1yr NBD OSR</v>
          </cell>
          <cell r="D1283" t="str">
            <v>Extended Warranties</v>
          </cell>
          <cell r="E1283">
            <v>428.01</v>
          </cell>
          <cell r="F1283">
            <v>586.32</v>
          </cell>
        </row>
        <row r="1284">
          <cell r="A1284" t="str">
            <v>2355608</v>
          </cell>
          <cell r="C1284" t="str">
            <v>MX61x Per Call 1 Time NBD OSR</v>
          </cell>
          <cell r="D1284" t="str">
            <v>Extended Warranties</v>
          </cell>
          <cell r="E1284">
            <v>451.84</v>
          </cell>
          <cell r="F1284">
            <v>618.96</v>
          </cell>
        </row>
        <row r="1285">
          <cell r="A1285" t="str">
            <v>2355645</v>
          </cell>
          <cell r="C1285" t="str">
            <v>MS310 Post 1yr NBD Exchange</v>
          </cell>
          <cell r="D1285" t="str">
            <v>Extended Warranties</v>
          </cell>
          <cell r="E1285">
            <v>38.91</v>
          </cell>
          <cell r="F1285">
            <v>53.3</v>
          </cell>
        </row>
        <row r="1286">
          <cell r="A1286" t="str">
            <v>2355646</v>
          </cell>
          <cell r="C1286" t="str">
            <v>MS310 Per Call 1 Time NBD Exchange</v>
          </cell>
          <cell r="D1286" t="str">
            <v>Extended Warranties</v>
          </cell>
          <cell r="E1286">
            <v>289.85</v>
          </cell>
          <cell r="F1286">
            <v>397.05</v>
          </cell>
        </row>
        <row r="1287">
          <cell r="A1287" t="str">
            <v>2355653</v>
          </cell>
          <cell r="C1287" t="str">
            <v>MS310 Post 1yr NBD OSR</v>
          </cell>
          <cell r="D1287" t="str">
            <v>Extended Warranties</v>
          </cell>
          <cell r="E1287">
            <v>62.74</v>
          </cell>
          <cell r="F1287">
            <v>85.94</v>
          </cell>
        </row>
        <row r="1288">
          <cell r="A1288" t="str">
            <v>2355654</v>
          </cell>
          <cell r="C1288" t="str">
            <v>MS310 Per Call 1 Time NBD OSR</v>
          </cell>
          <cell r="D1288" t="str">
            <v>Extended Warranties</v>
          </cell>
          <cell r="E1288">
            <v>372.43</v>
          </cell>
          <cell r="F1288">
            <v>510.18</v>
          </cell>
        </row>
        <row r="1289">
          <cell r="A1289" t="str">
            <v>2355691</v>
          </cell>
          <cell r="C1289" t="str">
            <v>MS410 Post 1yr NBD Exchange</v>
          </cell>
          <cell r="D1289" t="str">
            <v>Extended Warranties</v>
          </cell>
          <cell r="E1289">
            <v>38.91</v>
          </cell>
          <cell r="F1289">
            <v>53.3</v>
          </cell>
        </row>
        <row r="1290">
          <cell r="A1290" t="str">
            <v>2355692</v>
          </cell>
          <cell r="C1290" t="str">
            <v>MS410 Per Call 1 Time NBD Exchange</v>
          </cell>
          <cell r="D1290" t="str">
            <v>Extended Warranties</v>
          </cell>
          <cell r="E1290">
            <v>289.85</v>
          </cell>
          <cell r="F1290">
            <v>397.05</v>
          </cell>
        </row>
        <row r="1291">
          <cell r="A1291" t="str">
            <v>2355699</v>
          </cell>
          <cell r="C1291" t="str">
            <v>MS410 Post 1yr NBD OSR</v>
          </cell>
          <cell r="D1291" t="str">
            <v>Extended Warranties</v>
          </cell>
          <cell r="E1291">
            <v>62.74</v>
          </cell>
          <cell r="F1291">
            <v>85.94</v>
          </cell>
        </row>
        <row r="1292">
          <cell r="A1292" t="str">
            <v>2355700</v>
          </cell>
          <cell r="C1292" t="str">
            <v>MS410 Per Call 1 Time NBD OSR</v>
          </cell>
          <cell r="D1292" t="str">
            <v>Extended Warranties</v>
          </cell>
          <cell r="E1292">
            <v>372.43</v>
          </cell>
          <cell r="F1292">
            <v>510.18</v>
          </cell>
        </row>
        <row r="1293">
          <cell r="A1293" t="str">
            <v>2355737</v>
          </cell>
          <cell r="C1293" t="str">
            <v>MS510 Post 1yr NBD Exchange</v>
          </cell>
          <cell r="D1293" t="str">
            <v>Extended Warranties</v>
          </cell>
          <cell r="E1293">
            <v>118.32</v>
          </cell>
          <cell r="F1293">
            <v>162.08</v>
          </cell>
        </row>
        <row r="1294">
          <cell r="A1294" t="str">
            <v>2355738</v>
          </cell>
          <cell r="C1294" t="str">
            <v>MS510 Per Call 1 Time NBD Exchange</v>
          </cell>
          <cell r="D1294" t="str">
            <v>Extended Warranties</v>
          </cell>
          <cell r="E1294">
            <v>293.02</v>
          </cell>
          <cell r="F1294">
            <v>401.4</v>
          </cell>
        </row>
        <row r="1295">
          <cell r="A1295" t="str">
            <v>2355745</v>
          </cell>
          <cell r="C1295" t="str">
            <v>MS510 Post 1yr NBD OSR</v>
          </cell>
          <cell r="D1295" t="str">
            <v>Extended Warranties</v>
          </cell>
          <cell r="E1295">
            <v>166.39</v>
          </cell>
          <cell r="F1295">
            <v>227.93</v>
          </cell>
        </row>
        <row r="1296">
          <cell r="A1296" t="str">
            <v>2355746</v>
          </cell>
          <cell r="C1296" t="str">
            <v>MS510 Per Call 1 Time NBD OSR</v>
          </cell>
          <cell r="D1296" t="str">
            <v>Extended Warranties</v>
          </cell>
          <cell r="E1296">
            <v>372.43</v>
          </cell>
          <cell r="F1296">
            <v>510.18</v>
          </cell>
        </row>
        <row r="1297">
          <cell r="A1297" t="str">
            <v>2355783</v>
          </cell>
          <cell r="C1297" t="str">
            <v>MS610 Post 1yr NBD Exchange</v>
          </cell>
          <cell r="D1297" t="str">
            <v>Extended Warranties</v>
          </cell>
          <cell r="E1297">
            <v>118.32</v>
          </cell>
          <cell r="F1297">
            <v>162.08</v>
          </cell>
        </row>
        <row r="1298">
          <cell r="A1298" t="str">
            <v>2355784</v>
          </cell>
          <cell r="C1298" t="str">
            <v>MS610 Per Call 1 Time NBD Exchange</v>
          </cell>
          <cell r="D1298" t="str">
            <v>Extended Warranties</v>
          </cell>
          <cell r="E1298">
            <v>293.02</v>
          </cell>
          <cell r="F1298">
            <v>401.4</v>
          </cell>
        </row>
        <row r="1299">
          <cell r="A1299" t="str">
            <v>2355791</v>
          </cell>
          <cell r="C1299" t="str">
            <v>MS610 Post 1yr NBD OSR</v>
          </cell>
          <cell r="D1299" t="str">
            <v>Extended Warranties</v>
          </cell>
          <cell r="E1299">
            <v>165.97</v>
          </cell>
          <cell r="F1299">
            <v>227.35</v>
          </cell>
        </row>
        <row r="1300">
          <cell r="A1300" t="str">
            <v>2355792</v>
          </cell>
          <cell r="C1300" t="str">
            <v>MS610 Per Call 1 Time NBD OSR</v>
          </cell>
          <cell r="D1300" t="str">
            <v>Extended Warranties</v>
          </cell>
          <cell r="E1300">
            <v>372.43</v>
          </cell>
          <cell r="F1300">
            <v>510.18</v>
          </cell>
        </row>
        <row r="1301">
          <cell r="A1301" t="str">
            <v>2355829</v>
          </cell>
          <cell r="C1301" t="str">
            <v>MS810 Post 1yr NBD Exchange</v>
          </cell>
          <cell r="D1301" t="str">
            <v>Extended Warranties</v>
          </cell>
          <cell r="E1301">
            <v>99.26</v>
          </cell>
          <cell r="F1301">
            <v>135.97</v>
          </cell>
        </row>
        <row r="1302">
          <cell r="A1302" t="str">
            <v>2355830</v>
          </cell>
          <cell r="C1302" t="str">
            <v>MS810 Per Call 1 Time NBD Exchange</v>
          </cell>
          <cell r="D1302" t="str">
            <v>Extended Warranties</v>
          </cell>
          <cell r="E1302">
            <v>424.84</v>
          </cell>
          <cell r="F1302">
            <v>581.97</v>
          </cell>
        </row>
        <row r="1303">
          <cell r="A1303" t="str">
            <v>2355837</v>
          </cell>
          <cell r="C1303" t="str">
            <v>MS810 Post 1yr NBD OSR</v>
          </cell>
          <cell r="D1303" t="str">
            <v>Extended Warranties</v>
          </cell>
          <cell r="E1303">
            <v>134.2</v>
          </cell>
          <cell r="F1303">
            <v>183.84</v>
          </cell>
        </row>
        <row r="1304">
          <cell r="A1304" t="str">
            <v>2355838</v>
          </cell>
          <cell r="C1304" t="str">
            <v>MS810 Per Call 1 Time NBD OSR</v>
          </cell>
          <cell r="D1304" t="str">
            <v>Extended Warranties</v>
          </cell>
          <cell r="E1304">
            <v>464.54</v>
          </cell>
          <cell r="F1304">
            <v>636.36</v>
          </cell>
        </row>
        <row r="1305">
          <cell r="A1305" t="str">
            <v>2355875</v>
          </cell>
          <cell r="C1305" t="str">
            <v>MS811 Post 1yr NBD Exchange</v>
          </cell>
          <cell r="D1305" t="str">
            <v>Extended Warranties</v>
          </cell>
          <cell r="E1305">
            <v>189.79</v>
          </cell>
          <cell r="F1305">
            <v>259.98</v>
          </cell>
        </row>
        <row r="1306">
          <cell r="A1306" t="str">
            <v>2355876</v>
          </cell>
          <cell r="C1306" t="str">
            <v>MS811 Per Call 1 Time NBD Exchange</v>
          </cell>
          <cell r="D1306" t="str">
            <v>Extended Warranties</v>
          </cell>
          <cell r="E1306">
            <v>451.84</v>
          </cell>
          <cell r="F1306">
            <v>618.96</v>
          </cell>
        </row>
        <row r="1307">
          <cell r="A1307" t="str">
            <v>2355883</v>
          </cell>
          <cell r="C1307" t="str">
            <v>MS811 Post 1yr NBD OSR</v>
          </cell>
          <cell r="D1307" t="str">
            <v>Extended Warranties</v>
          </cell>
          <cell r="E1307">
            <v>226.31</v>
          </cell>
          <cell r="F1307">
            <v>310.02</v>
          </cell>
        </row>
        <row r="1308">
          <cell r="A1308" t="str">
            <v>2355884</v>
          </cell>
          <cell r="C1308" t="str">
            <v>MS811 Per Call 1 Time NBD OSR</v>
          </cell>
          <cell r="D1308" t="str">
            <v>Extended Warranties</v>
          </cell>
          <cell r="E1308">
            <v>520.13</v>
          </cell>
          <cell r="F1308">
            <v>712.51</v>
          </cell>
        </row>
        <row r="1309">
          <cell r="A1309" t="str">
            <v>2355921</v>
          </cell>
          <cell r="C1309" t="str">
            <v>MS812 Post 1yr NBD Exchange</v>
          </cell>
          <cell r="D1309" t="str">
            <v>Extended Warranties</v>
          </cell>
          <cell r="E1309">
            <v>229.49</v>
          </cell>
          <cell r="F1309">
            <v>314.37</v>
          </cell>
        </row>
        <row r="1310">
          <cell r="A1310" t="str">
            <v>2355922</v>
          </cell>
          <cell r="C1310" t="str">
            <v>MS812 Per Call 1 Time NBD Exchange</v>
          </cell>
          <cell r="D1310" t="str">
            <v>Extended Warranties</v>
          </cell>
          <cell r="E1310">
            <v>456.6</v>
          </cell>
          <cell r="F1310">
            <v>625.48</v>
          </cell>
        </row>
        <row r="1311">
          <cell r="A1311" t="str">
            <v>2355929</v>
          </cell>
          <cell r="C1311" t="str">
            <v>MS812 Post 1yr NBD OSR</v>
          </cell>
          <cell r="D1311" t="str">
            <v>Extended Warranties</v>
          </cell>
          <cell r="E1311">
            <v>329.55</v>
          </cell>
          <cell r="F1311">
            <v>451.44</v>
          </cell>
        </row>
        <row r="1312">
          <cell r="A1312" t="str">
            <v>2355930</v>
          </cell>
          <cell r="C1312" t="str">
            <v>MS812 Per Call 1 Time NBD OSR</v>
          </cell>
          <cell r="D1312" t="str">
            <v>Extended Warranties</v>
          </cell>
          <cell r="E1312">
            <v>483.6</v>
          </cell>
          <cell r="F1312">
            <v>662.47</v>
          </cell>
        </row>
        <row r="1313">
          <cell r="A1313" t="str">
            <v>2355967</v>
          </cell>
          <cell r="C1313" t="str">
            <v>MS710 Post 1yr NBD Exchange</v>
          </cell>
          <cell r="D1313" t="str">
            <v>Extended Warranties</v>
          </cell>
          <cell r="E1313">
            <v>154.85</v>
          </cell>
          <cell r="F1313">
            <v>212.12</v>
          </cell>
        </row>
        <row r="1314">
          <cell r="A1314" t="str">
            <v>2355968</v>
          </cell>
          <cell r="C1314" t="str">
            <v>MS710 Per Call 1 Time NBD Exchange</v>
          </cell>
          <cell r="D1314" t="str">
            <v>Extended Warranties</v>
          </cell>
          <cell r="E1314">
            <v>420.07</v>
          </cell>
          <cell r="F1314">
            <v>575.44</v>
          </cell>
        </row>
        <row r="1315">
          <cell r="A1315" t="str">
            <v>2355975</v>
          </cell>
          <cell r="C1315" t="str">
            <v>MS710 Post 1yr NBD OSR</v>
          </cell>
          <cell r="D1315" t="str">
            <v>Extended Warranties</v>
          </cell>
          <cell r="E1315">
            <v>178.67</v>
          </cell>
          <cell r="F1315">
            <v>244.75</v>
          </cell>
        </row>
        <row r="1316">
          <cell r="A1316" t="str">
            <v>2355976</v>
          </cell>
          <cell r="C1316" t="str">
            <v>MS710 Per Call 1 Time NBD OSR</v>
          </cell>
          <cell r="D1316" t="str">
            <v>Extended Warranties</v>
          </cell>
          <cell r="E1316">
            <v>523.31</v>
          </cell>
          <cell r="F1316">
            <v>716.86</v>
          </cell>
        </row>
        <row r="1317">
          <cell r="A1317" t="str">
            <v>2356013</v>
          </cell>
          <cell r="C1317" t="str">
            <v>MS711 Post 1yr NBD Exchange</v>
          </cell>
          <cell r="D1317" t="str">
            <v>Extended Warranties</v>
          </cell>
          <cell r="E1317">
            <v>189.79</v>
          </cell>
          <cell r="F1317">
            <v>259.98</v>
          </cell>
        </row>
        <row r="1318">
          <cell r="A1318" t="str">
            <v>2356014</v>
          </cell>
          <cell r="C1318" t="str">
            <v>MS711 Per Call 1 Time NBD Exchange</v>
          </cell>
          <cell r="D1318" t="str">
            <v>Extended Warranties</v>
          </cell>
          <cell r="E1318">
            <v>451.84</v>
          </cell>
          <cell r="F1318">
            <v>618.96</v>
          </cell>
        </row>
        <row r="1319">
          <cell r="A1319" t="str">
            <v>2356021</v>
          </cell>
          <cell r="C1319" t="str">
            <v>MS711 Post 1yr NBD OSR</v>
          </cell>
          <cell r="D1319" t="str">
            <v>Extended Warranties</v>
          </cell>
          <cell r="E1319">
            <v>226.31</v>
          </cell>
          <cell r="F1319">
            <v>310.02</v>
          </cell>
        </row>
        <row r="1320">
          <cell r="A1320" t="str">
            <v>2356022</v>
          </cell>
          <cell r="C1320" t="str">
            <v>MS711 Per Call 1 Time NBD OSR</v>
          </cell>
          <cell r="D1320" t="str">
            <v>Extended Warranties</v>
          </cell>
          <cell r="E1320">
            <v>520.13</v>
          </cell>
          <cell r="F1320">
            <v>712.51</v>
          </cell>
        </row>
        <row r="1321">
          <cell r="A1321" t="str">
            <v>2356059</v>
          </cell>
          <cell r="C1321" t="str">
            <v>MX310 Post 1yr NBD Exchange</v>
          </cell>
          <cell r="D1321" t="str">
            <v>Extended Warranties</v>
          </cell>
          <cell r="E1321">
            <v>126.26</v>
          </cell>
          <cell r="F1321">
            <v>172.96</v>
          </cell>
        </row>
        <row r="1322">
          <cell r="A1322" t="str">
            <v>2356060</v>
          </cell>
          <cell r="C1322" t="str">
            <v>MX310 Per Call 1 Time NBD Exchange</v>
          </cell>
          <cell r="D1322" t="str">
            <v>Extended Warranties</v>
          </cell>
          <cell r="E1322">
            <v>364.49</v>
          </cell>
          <cell r="F1322">
            <v>499.3</v>
          </cell>
        </row>
        <row r="1323">
          <cell r="A1323" t="str">
            <v>2356068</v>
          </cell>
          <cell r="C1323" t="str">
            <v>MX410 Post 1yr NBD Exchange</v>
          </cell>
          <cell r="D1323" t="str">
            <v>Extended Warranties</v>
          </cell>
          <cell r="E1323">
            <v>138.96</v>
          </cell>
          <cell r="F1323">
            <v>190.36</v>
          </cell>
        </row>
        <row r="1324">
          <cell r="A1324" t="str">
            <v>2356069</v>
          </cell>
          <cell r="C1324" t="str">
            <v>MX410 Per Call 1 Time NBD Exchange</v>
          </cell>
          <cell r="D1324" t="str">
            <v>Extended Warranties</v>
          </cell>
          <cell r="E1324">
            <v>428.01</v>
          </cell>
          <cell r="F1324">
            <v>586.32</v>
          </cell>
        </row>
        <row r="1325">
          <cell r="A1325" t="str">
            <v>2356077</v>
          </cell>
          <cell r="C1325" t="str">
            <v>CS310 Post 1yr NBD Exchange</v>
          </cell>
          <cell r="D1325" t="str">
            <v>Extended Warranties</v>
          </cell>
          <cell r="E1325">
            <v>78.61</v>
          </cell>
          <cell r="F1325">
            <v>107.69</v>
          </cell>
        </row>
        <row r="1326">
          <cell r="A1326" t="str">
            <v>2356078</v>
          </cell>
          <cell r="C1326" t="str">
            <v>CS310 Per Call 1 Time NBD Exchange</v>
          </cell>
          <cell r="D1326" t="str">
            <v>Extended Warranties</v>
          </cell>
          <cell r="E1326">
            <v>443.9</v>
          </cell>
          <cell r="F1326">
            <v>608.08</v>
          </cell>
        </row>
        <row r="1327">
          <cell r="A1327" t="str">
            <v>2356085</v>
          </cell>
          <cell r="C1327" t="str">
            <v>CS310 Post 1yr NBD OSR</v>
          </cell>
          <cell r="D1327" t="str">
            <v>Extended Warranties</v>
          </cell>
          <cell r="E1327">
            <v>86.78</v>
          </cell>
          <cell r="F1327">
            <v>118.87</v>
          </cell>
        </row>
        <row r="1328">
          <cell r="A1328" t="str">
            <v>2356086</v>
          </cell>
          <cell r="C1328" t="str">
            <v>CS310 Per Call 1 Time NBD OSR</v>
          </cell>
          <cell r="D1328" t="str">
            <v>Extended Warranties</v>
          </cell>
          <cell r="E1328">
            <v>507.42</v>
          </cell>
          <cell r="F1328">
            <v>695.1</v>
          </cell>
        </row>
        <row r="1329">
          <cell r="A1329" t="str">
            <v>2356123</v>
          </cell>
          <cell r="C1329" t="str">
            <v>CS410 Post 1yr NBD Exchange</v>
          </cell>
          <cell r="D1329" t="str">
            <v>Extended Warranties</v>
          </cell>
          <cell r="E1329">
            <v>83.38</v>
          </cell>
          <cell r="F1329">
            <v>114.22</v>
          </cell>
        </row>
        <row r="1330">
          <cell r="A1330" t="str">
            <v>2356124</v>
          </cell>
          <cell r="C1330" t="str">
            <v>CS410 Per Call 1 Time NBD Exchange</v>
          </cell>
          <cell r="D1330" t="str">
            <v>Extended Warranties</v>
          </cell>
          <cell r="E1330">
            <v>443.9</v>
          </cell>
          <cell r="F1330">
            <v>608.08</v>
          </cell>
        </row>
        <row r="1331">
          <cell r="A1331" t="str">
            <v>2356131</v>
          </cell>
          <cell r="C1331" t="str">
            <v>CS410 Post 1yr NBD OSR</v>
          </cell>
          <cell r="D1331" t="str">
            <v>Extended Warranties</v>
          </cell>
          <cell r="E1331">
            <v>107.2</v>
          </cell>
          <cell r="F1331">
            <v>146.85</v>
          </cell>
        </row>
        <row r="1332">
          <cell r="A1332" t="str">
            <v>2356132</v>
          </cell>
          <cell r="C1332" t="str">
            <v>CS410 Per Call 1 Time NBD OSR</v>
          </cell>
          <cell r="D1332" t="str">
            <v>Extended Warranties</v>
          </cell>
          <cell r="E1332">
            <v>483.6</v>
          </cell>
          <cell r="F1332">
            <v>662.47</v>
          </cell>
        </row>
        <row r="1333">
          <cell r="A1333" t="str">
            <v>2356169</v>
          </cell>
          <cell r="C1333" t="str">
            <v>CS510 Post 1yr NBD Exchange</v>
          </cell>
          <cell r="D1333" t="str">
            <v>Extended Warranties</v>
          </cell>
          <cell r="E1333">
            <v>99.26</v>
          </cell>
          <cell r="F1333">
            <v>135.97</v>
          </cell>
        </row>
        <row r="1334">
          <cell r="A1334" t="str">
            <v>2356170</v>
          </cell>
          <cell r="C1334" t="str">
            <v>CS510 Per Call 1 Time NBD Exchange</v>
          </cell>
          <cell r="D1334" t="str">
            <v>Extended Warranties</v>
          </cell>
          <cell r="E1334">
            <v>444.69</v>
          </cell>
          <cell r="F1334">
            <v>609.17</v>
          </cell>
        </row>
        <row r="1335">
          <cell r="A1335" t="str">
            <v>2356177</v>
          </cell>
          <cell r="C1335" t="str">
            <v>CS510 Post 1yr NBD OSR</v>
          </cell>
          <cell r="D1335" t="str">
            <v>Extended Warranties</v>
          </cell>
          <cell r="E1335">
            <v>165.97</v>
          </cell>
          <cell r="F1335">
            <v>227.35</v>
          </cell>
        </row>
        <row r="1336">
          <cell r="A1336" t="str">
            <v>2356178</v>
          </cell>
          <cell r="C1336" t="str">
            <v>CS510 Per Call 1 Time NBD OSR</v>
          </cell>
          <cell r="D1336" t="str">
            <v>Extended Warranties</v>
          </cell>
          <cell r="E1336">
            <v>502.66</v>
          </cell>
          <cell r="F1336">
            <v>688.57</v>
          </cell>
        </row>
        <row r="1337">
          <cell r="A1337" t="str">
            <v>2356215</v>
          </cell>
          <cell r="C1337" t="str">
            <v>CX310 Post 1yr NBD OSR</v>
          </cell>
          <cell r="D1337" t="str">
            <v>Extended Warranties</v>
          </cell>
          <cell r="E1337">
            <v>197.73</v>
          </cell>
          <cell r="F1337">
            <v>270.86</v>
          </cell>
        </row>
        <row r="1338">
          <cell r="A1338" t="str">
            <v>2356216</v>
          </cell>
          <cell r="C1338" t="str">
            <v>CX310 Per Call 1 Time NBD OSR</v>
          </cell>
          <cell r="D1338" t="str">
            <v>Extended Warranties</v>
          </cell>
          <cell r="E1338">
            <v>483.6</v>
          </cell>
          <cell r="F1338">
            <v>662.47</v>
          </cell>
        </row>
        <row r="1339">
          <cell r="A1339" t="str">
            <v>2356253</v>
          </cell>
          <cell r="C1339" t="str">
            <v>CX410 Post 1yr NBD OSR</v>
          </cell>
          <cell r="D1339" t="str">
            <v>Extended Warranties</v>
          </cell>
          <cell r="E1339">
            <v>234.26</v>
          </cell>
          <cell r="F1339">
            <v>320.9</v>
          </cell>
        </row>
        <row r="1340">
          <cell r="A1340" t="str">
            <v>2356254</v>
          </cell>
          <cell r="C1340" t="str">
            <v>CX410 Per Call 1 Time NBD OSR</v>
          </cell>
          <cell r="D1340" t="str">
            <v>Extended Warranties</v>
          </cell>
          <cell r="E1340">
            <v>483.6</v>
          </cell>
          <cell r="F1340">
            <v>662.47</v>
          </cell>
        </row>
        <row r="1341">
          <cell r="A1341" t="str">
            <v>2356291</v>
          </cell>
          <cell r="C1341" t="str">
            <v>CX510 Post 1yr NBD OSR</v>
          </cell>
          <cell r="D1341" t="str">
            <v>Extended Warranties</v>
          </cell>
          <cell r="E1341">
            <v>301.75</v>
          </cell>
          <cell r="F1341">
            <v>413.36</v>
          </cell>
        </row>
        <row r="1342">
          <cell r="A1342" t="str">
            <v>2356292</v>
          </cell>
          <cell r="C1342" t="str">
            <v>CX510 Per Call 1 Time NBD OSR</v>
          </cell>
          <cell r="D1342" t="str">
            <v>Extended Warranties</v>
          </cell>
          <cell r="E1342">
            <v>520.13</v>
          </cell>
          <cell r="F1342">
            <v>712.51</v>
          </cell>
        </row>
        <row r="1343">
          <cell r="A1343" t="str">
            <v>2356834</v>
          </cell>
          <cell r="C1343" t="str">
            <v>MX910 1yr Post Wty OSR NBD Post 1yr NBD</v>
          </cell>
          <cell r="D1343" t="str">
            <v>Extended Warranties</v>
          </cell>
          <cell r="E1343">
            <v>1984.43</v>
          </cell>
          <cell r="F1343">
            <v>2718.4</v>
          </cell>
        </row>
        <row r="1344">
          <cell r="A1344" t="str">
            <v>2356835</v>
          </cell>
          <cell r="C1344" t="str">
            <v>MX910 Per Call OSR NBD Per Call 1 Time N</v>
          </cell>
          <cell r="D1344" t="str">
            <v>Extended Warranties</v>
          </cell>
          <cell r="E1344">
            <v>2222.66</v>
          </cell>
          <cell r="F1344">
            <v>3044.74</v>
          </cell>
        </row>
        <row r="1345">
          <cell r="A1345" t="str">
            <v>2356871</v>
          </cell>
          <cell r="C1345" t="str">
            <v>MX911 1yr Post Wty OSR NBD Post 1yr NBD</v>
          </cell>
          <cell r="D1345" t="str">
            <v>Extended Warranties</v>
          </cell>
          <cell r="E1345">
            <v>5256.09</v>
          </cell>
          <cell r="F1345">
            <v>7200.12</v>
          </cell>
        </row>
        <row r="1346">
          <cell r="A1346" t="str">
            <v>2356872</v>
          </cell>
          <cell r="C1346" t="str">
            <v>MX911 Per Call OSR NBD Per Call 1 Time N</v>
          </cell>
          <cell r="D1346" t="str">
            <v>Extended Warranties</v>
          </cell>
          <cell r="E1346">
            <v>5478.43</v>
          </cell>
          <cell r="F1346">
            <v>7504.7</v>
          </cell>
        </row>
        <row r="1347">
          <cell r="A1347" t="str">
            <v>2356908</v>
          </cell>
          <cell r="C1347" t="str">
            <v>MX912 1yr Post Wty OSR NBD Post 1yr NBD</v>
          </cell>
          <cell r="D1347" t="str">
            <v>Extended Warranties</v>
          </cell>
          <cell r="E1347">
            <v>3708.41</v>
          </cell>
          <cell r="F1347">
            <v>5080.01</v>
          </cell>
        </row>
        <row r="1348">
          <cell r="A1348" t="str">
            <v>2356909</v>
          </cell>
          <cell r="C1348" t="str">
            <v>MX912 Per Call OSR NBD Per Call 1 Time N</v>
          </cell>
          <cell r="D1348" t="str">
            <v>Extended Warranties</v>
          </cell>
          <cell r="E1348">
            <v>4145.16</v>
          </cell>
          <cell r="F1348">
            <v>5678.3</v>
          </cell>
        </row>
        <row r="1349">
          <cell r="A1349" t="str">
            <v>2356945</v>
          </cell>
          <cell r="C1349" t="str">
            <v>MS911 1yr Post Wty OSR NBD Post 1yr NBD</v>
          </cell>
          <cell r="D1349" t="str">
            <v>Extended Warranties</v>
          </cell>
          <cell r="E1349">
            <v>772.65</v>
          </cell>
          <cell r="F1349">
            <v>1058.43</v>
          </cell>
        </row>
        <row r="1350">
          <cell r="A1350" t="str">
            <v>2356946</v>
          </cell>
          <cell r="C1350" t="str">
            <v>MS911 Per Call OSR NBD Per Call 1 Time N</v>
          </cell>
          <cell r="D1350" t="str">
            <v>Extended Warranties</v>
          </cell>
          <cell r="E1350">
            <v>928.29</v>
          </cell>
          <cell r="F1350">
            <v>1271.63</v>
          </cell>
        </row>
        <row r="1351">
          <cell r="A1351" t="str">
            <v>2356221</v>
          </cell>
          <cell r="C1351" t="str">
            <v>CX310 Extended 3yr Parts Only</v>
          </cell>
          <cell r="D1351" t="str">
            <v>Extended Warranties</v>
          </cell>
          <cell r="E1351">
            <v>303</v>
          </cell>
          <cell r="F1351">
            <v>415.07</v>
          </cell>
        </row>
        <row r="1352">
          <cell r="A1352" t="str">
            <v>2356219</v>
          </cell>
          <cell r="C1352" t="str">
            <v>CX310 Extended 1yr Parts Only</v>
          </cell>
          <cell r="D1352" t="str">
            <v>Extended Warranties</v>
          </cell>
          <cell r="E1352">
            <v>93</v>
          </cell>
          <cell r="F1352">
            <v>127.4</v>
          </cell>
        </row>
        <row r="1353">
          <cell r="A1353" t="str">
            <v>2356212</v>
          </cell>
          <cell r="B1353" t="str">
            <v>7527-2x1</v>
          </cell>
          <cell r="C1353" t="str">
            <v>CX310 3-Years Onsite Service</v>
          </cell>
          <cell r="D1353" t="str">
            <v>Extended Warranties</v>
          </cell>
          <cell r="E1353">
            <v>368.65</v>
          </cell>
          <cell r="F1353">
            <v>505</v>
          </cell>
        </row>
        <row r="1354">
          <cell r="A1354" t="str">
            <v>2356213</v>
          </cell>
          <cell r="C1354" t="str">
            <v>CX310 Extended 4yr NBD OSR</v>
          </cell>
          <cell r="D1354" t="str">
            <v>Extended Warranties</v>
          </cell>
          <cell r="E1354">
            <v>532.9</v>
          </cell>
          <cell r="F1354">
            <v>730</v>
          </cell>
        </row>
        <row r="1355">
          <cell r="A1355" t="str">
            <v>2356210</v>
          </cell>
          <cell r="B1355" t="str">
            <v>7527-2x1</v>
          </cell>
          <cell r="C1355" t="str">
            <v>CX310 1-Year Onsite Service</v>
          </cell>
          <cell r="D1355" t="str">
            <v>Extended Warranties</v>
          </cell>
          <cell r="E1355">
            <v>113.15</v>
          </cell>
          <cell r="F1355">
            <v>155</v>
          </cell>
        </row>
        <row r="1356">
          <cell r="A1356" t="str">
            <v>2356211</v>
          </cell>
          <cell r="B1356" t="str">
            <v>7527-2x1</v>
          </cell>
          <cell r="C1356" t="str">
            <v>CX310 2-Years Onsite Service</v>
          </cell>
          <cell r="D1356" t="str">
            <v>Extended Warranties</v>
          </cell>
          <cell r="E1356">
            <v>222.65</v>
          </cell>
          <cell r="F1356">
            <v>305</v>
          </cell>
        </row>
        <row r="1357">
          <cell r="A1357" t="str">
            <v>2356214</v>
          </cell>
          <cell r="B1357" t="str">
            <v>7527-2x1</v>
          </cell>
          <cell r="C1357" t="str">
            <v>CX310 1-Year Onsite Service Renewal</v>
          </cell>
          <cell r="D1357" t="str">
            <v>Extended Warranties</v>
          </cell>
          <cell r="E1357">
            <v>149.65</v>
          </cell>
          <cell r="F1357">
            <v>205</v>
          </cell>
        </row>
        <row r="1358">
          <cell r="A1358" t="str">
            <v>2356220</v>
          </cell>
          <cell r="C1358" t="str">
            <v>CX310 Extended 2yr Parts Only</v>
          </cell>
          <cell r="D1358" t="str">
            <v>Extended Warranties</v>
          </cell>
          <cell r="E1358">
            <v>183</v>
          </cell>
          <cell r="F1358">
            <v>250.68</v>
          </cell>
        </row>
        <row r="1359">
          <cell r="A1359" t="str">
            <v>2350580</v>
          </cell>
          <cell r="C1359" t="str">
            <v>X658 Post 1yr NBD OSR</v>
          </cell>
          <cell r="D1359" t="str">
            <v>Extended Warranties</v>
          </cell>
          <cell r="E1359">
            <v>762.85</v>
          </cell>
          <cell r="F1359">
            <v>1045</v>
          </cell>
        </row>
        <row r="1360">
          <cell r="A1360" t="str">
            <v>27X0135</v>
          </cell>
          <cell r="B1360" t="str">
            <v>WIR000014, 4034-97W</v>
          </cell>
          <cell r="C1360" t="str">
            <v>MarkNet N8352 Wireless Print Server plus NFC</v>
          </cell>
          <cell r="D1360" t="str">
            <v>Connectivity</v>
          </cell>
          <cell r="E1360">
            <v>41.3</v>
          </cell>
          <cell r="F1360">
            <v>59</v>
          </cell>
        </row>
        <row r="1361">
          <cell r="A1361" t="str">
            <v>27X0310</v>
          </cell>
          <cell r="B1361" t="str">
            <v>4034-98W, PRS160117</v>
          </cell>
          <cell r="C1361" t="str">
            <v>MarkNet N8350 Wireless Print Server plus NFC</v>
          </cell>
          <cell r="D1361" t="str">
            <v>Connectivity</v>
          </cell>
          <cell r="E1361">
            <v>167.3</v>
          </cell>
          <cell r="F1361">
            <v>239</v>
          </cell>
        </row>
        <row r="1362">
          <cell r="A1362" t="str">
            <v>27X0327</v>
          </cell>
          <cell r="B1362" t="str">
            <v>PRS160116, 4034-98W</v>
          </cell>
          <cell r="C1362" t="str">
            <v>MarkNet N8350 Wireless Print Server plus NFC</v>
          </cell>
          <cell r="D1362" t="str">
            <v>Connectivity</v>
          </cell>
          <cell r="E1362">
            <v>83.3</v>
          </cell>
          <cell r="F1362">
            <v>119</v>
          </cell>
        </row>
        <row r="1363">
          <cell r="A1363" t="str">
            <v>57X0035</v>
          </cell>
          <cell r="B1363" t="str">
            <v>CAR030006, 9002-006</v>
          </cell>
          <cell r="C1363" t="str">
            <v>CAC Contact Authentication Device</v>
          </cell>
          <cell r="D1363" t="str">
            <v>Application Cards / SIMMs</v>
          </cell>
          <cell r="E1363">
            <v>419.3</v>
          </cell>
          <cell r="F1363">
            <v>599</v>
          </cell>
        </row>
        <row r="1364">
          <cell r="A1364" t="str">
            <v>57X7001</v>
          </cell>
          <cell r="B1364" t="str">
            <v>KEYB00002, 9003-002</v>
          </cell>
          <cell r="C1364" t="str">
            <v>French Keyboard Kit</v>
          </cell>
          <cell r="D1364" t="str">
            <v>Connectivity</v>
          </cell>
          <cell r="E1364">
            <v>265.3</v>
          </cell>
          <cell r="F1364">
            <v>379</v>
          </cell>
        </row>
        <row r="1365">
          <cell r="A1365" t="str">
            <v>10N0016</v>
          </cell>
          <cell r="B1365" t="str">
            <v>0016PK1S01</v>
          </cell>
          <cell r="C1365" t="str">
            <v>#16 Black Print Cartridge</v>
          </cell>
          <cell r="D1365" t="str">
            <v>Inkjet Cartridges</v>
          </cell>
          <cell r="E1365">
            <v>33.57</v>
          </cell>
          <cell r="F1365">
            <v>47.95</v>
          </cell>
        </row>
        <row r="1366">
          <cell r="A1366" t="str">
            <v>10N0026</v>
          </cell>
          <cell r="B1366" t="str">
            <v>0026PT1S01</v>
          </cell>
          <cell r="C1366" t="str">
            <v>#26 Colour Print Cartridge</v>
          </cell>
          <cell r="D1366" t="str">
            <v>Inkjet Cartridges</v>
          </cell>
          <cell r="E1366">
            <v>35.91</v>
          </cell>
          <cell r="F1366">
            <v>51.3</v>
          </cell>
        </row>
        <row r="1367">
          <cell r="A1367" t="str">
            <v>10N0217</v>
          </cell>
          <cell r="B1367" t="str">
            <v>0017PK1M01</v>
          </cell>
          <cell r="C1367" t="str">
            <v>#17 Moderate Use Black Print Cartridge</v>
          </cell>
          <cell r="D1367" t="str">
            <v>Inkjet Cartridges</v>
          </cell>
          <cell r="E1367">
            <v>24.2</v>
          </cell>
          <cell r="F1367">
            <v>34.57</v>
          </cell>
        </row>
        <row r="1368">
          <cell r="A1368" t="str">
            <v>10N0227</v>
          </cell>
          <cell r="B1368" t="str">
            <v>0027PT1M01</v>
          </cell>
          <cell r="C1368" t="str">
            <v>#27 Moderate Use Colour Print Cartridge</v>
          </cell>
          <cell r="D1368" t="str">
            <v>Inkjet Cartridges</v>
          </cell>
          <cell r="E1368">
            <v>25.76</v>
          </cell>
          <cell r="F1368">
            <v>36.8</v>
          </cell>
        </row>
        <row r="1369">
          <cell r="A1369" t="str">
            <v>14L0086</v>
          </cell>
          <cell r="B1369" t="str">
            <v>0200IC0S01</v>
          </cell>
          <cell r="C1369" t="str">
            <v>200 Cyan Return Program Ink Cartridge</v>
          </cell>
          <cell r="D1369" t="str">
            <v>Inkjet Cartridges</v>
          </cell>
          <cell r="E1369">
            <v>19.78</v>
          </cell>
          <cell r="F1369">
            <v>28.25</v>
          </cell>
        </row>
        <row r="1370">
          <cell r="A1370" t="str">
            <v>14L0087</v>
          </cell>
          <cell r="B1370" t="str">
            <v>0200IM0S01</v>
          </cell>
          <cell r="C1370" t="str">
            <v>200 Magenta Return Program Ink Cartridge</v>
          </cell>
          <cell r="D1370" t="str">
            <v>Inkjet Cartridges</v>
          </cell>
          <cell r="E1370">
            <v>19.78</v>
          </cell>
          <cell r="F1370">
            <v>28.25</v>
          </cell>
        </row>
        <row r="1371">
          <cell r="A1371" t="str">
            <v>14L0088</v>
          </cell>
          <cell r="B1371" t="str">
            <v>0200IY0S01</v>
          </cell>
          <cell r="C1371" t="str">
            <v>200 Yellow Return Program Ink Cartridge</v>
          </cell>
          <cell r="D1371" t="str">
            <v>Inkjet Cartridges</v>
          </cell>
          <cell r="E1371">
            <v>19.78</v>
          </cell>
          <cell r="F1371">
            <v>28.25</v>
          </cell>
        </row>
        <row r="1372">
          <cell r="A1372" t="str">
            <v>14L0173</v>
          </cell>
          <cell r="B1372" t="str">
            <v>0200IK0S01</v>
          </cell>
          <cell r="C1372" t="str">
            <v>200 Black Return Program Ink Cartridge</v>
          </cell>
          <cell r="D1372" t="str">
            <v>Inkjet Cartridges</v>
          </cell>
          <cell r="E1372">
            <v>24.2</v>
          </cell>
          <cell r="F1372">
            <v>34.57</v>
          </cell>
        </row>
        <row r="1373">
          <cell r="A1373" t="str">
            <v>14L0174</v>
          </cell>
          <cell r="B1373" t="str">
            <v>0200IK0H01</v>
          </cell>
          <cell r="C1373" t="str">
            <v>200XL Black High Yield Return Program Ink Cartridge</v>
          </cell>
          <cell r="D1373" t="str">
            <v>Inkjet Cartridges</v>
          </cell>
          <cell r="E1373">
            <v>33.57</v>
          </cell>
          <cell r="F1373">
            <v>47.95</v>
          </cell>
        </row>
        <row r="1374">
          <cell r="A1374" t="str">
            <v>14L0175</v>
          </cell>
          <cell r="B1374" t="str">
            <v>0200IC0H01</v>
          </cell>
          <cell r="C1374" t="str">
            <v>200XL Cyan High Yield Return Program Ink Cartridge</v>
          </cell>
          <cell r="D1374" t="str">
            <v>Inkjet Cartridges</v>
          </cell>
          <cell r="E1374">
            <v>31.23</v>
          </cell>
          <cell r="F1374">
            <v>44.61</v>
          </cell>
        </row>
        <row r="1375">
          <cell r="A1375" t="str">
            <v>14L0176</v>
          </cell>
          <cell r="B1375" t="str">
            <v>0200IM0H01</v>
          </cell>
          <cell r="C1375" t="str">
            <v>200XL Magenta High Yield Return Program Ink Cartridge</v>
          </cell>
          <cell r="D1375" t="str">
            <v>Inkjet Cartridges</v>
          </cell>
          <cell r="E1375">
            <v>31.23</v>
          </cell>
          <cell r="F1375">
            <v>44.61</v>
          </cell>
        </row>
        <row r="1376">
          <cell r="A1376" t="str">
            <v>14L0177</v>
          </cell>
          <cell r="B1376" t="str">
            <v>0200IY0H01</v>
          </cell>
          <cell r="C1376" t="str">
            <v>200XL Yellow High Yield Return Program Ink Cartridge</v>
          </cell>
          <cell r="D1376" t="str">
            <v>Inkjet Cartridges</v>
          </cell>
          <cell r="E1376">
            <v>31.23</v>
          </cell>
          <cell r="F1376">
            <v>44.61</v>
          </cell>
        </row>
        <row r="1377">
          <cell r="A1377" t="str">
            <v>14L0197</v>
          </cell>
          <cell r="B1377" t="str">
            <v>0200IK1H01</v>
          </cell>
          <cell r="C1377" t="str">
            <v>200XLA Black High Yield Ink Cartridge</v>
          </cell>
          <cell r="D1377" t="str">
            <v>Inkjet Cartridges</v>
          </cell>
          <cell r="E1377">
            <v>40.28</v>
          </cell>
          <cell r="F1377">
            <v>57.54</v>
          </cell>
        </row>
        <row r="1378">
          <cell r="A1378" t="str">
            <v>14L0198</v>
          </cell>
          <cell r="B1378" t="str">
            <v>0200IC1H01</v>
          </cell>
          <cell r="C1378" t="str">
            <v>200XLA Cyan High Yield Ink Cartridge</v>
          </cell>
          <cell r="D1378" t="str">
            <v>Inkjet Cartridges</v>
          </cell>
          <cell r="E1378">
            <v>37.47</v>
          </cell>
          <cell r="F1378">
            <v>53.53</v>
          </cell>
        </row>
        <row r="1379">
          <cell r="A1379" t="str">
            <v>14L0199</v>
          </cell>
          <cell r="B1379" t="str">
            <v>0200IM1H01</v>
          </cell>
          <cell r="C1379" t="str">
            <v>200XLA Magenta High Yield Ink Cartridge</v>
          </cell>
          <cell r="D1379" t="str">
            <v>Inkjet Cartridges</v>
          </cell>
          <cell r="E1379">
            <v>37.47</v>
          </cell>
          <cell r="F1379">
            <v>53.53</v>
          </cell>
        </row>
        <row r="1380">
          <cell r="A1380" t="str">
            <v>14L0200</v>
          </cell>
          <cell r="B1380" t="str">
            <v>0200IY1H01</v>
          </cell>
          <cell r="C1380" t="str">
            <v>200XLA Yellow High Yield Ink Cartridge</v>
          </cell>
          <cell r="D1380" t="str">
            <v>Inkjet Cartridges</v>
          </cell>
          <cell r="E1380">
            <v>37.47</v>
          </cell>
          <cell r="F1380">
            <v>53.53</v>
          </cell>
        </row>
        <row r="1381">
          <cell r="A1381" t="str">
            <v>14L0268</v>
          </cell>
          <cell r="B1381" t="str">
            <v>0200IZ0S01</v>
          </cell>
          <cell r="C1381" t="str">
            <v>3-Pack 200 Color (CMY) Return Program Ink Cartridges</v>
          </cell>
          <cell r="D1381" t="str">
            <v>Inkjet Cartridges</v>
          </cell>
          <cell r="E1381">
            <v>53.87</v>
          </cell>
          <cell r="F1381">
            <v>76.95</v>
          </cell>
        </row>
        <row r="1382">
          <cell r="A1382" t="str">
            <v>14L0269</v>
          </cell>
          <cell r="B1382" t="str">
            <v>0200IZ0H01</v>
          </cell>
          <cell r="C1382" t="str">
            <v>3-Pack 200XL Color (CMY) High Yield Return Program Ink Cartridges</v>
          </cell>
          <cell r="D1382" t="str">
            <v>Inkjet Cartridges</v>
          </cell>
          <cell r="E1382">
            <v>85.35</v>
          </cell>
          <cell r="F1382">
            <v>121.93</v>
          </cell>
        </row>
        <row r="1383">
          <cell r="A1383" t="str">
            <v>14L0646</v>
          </cell>
          <cell r="B1383" t="str">
            <v>0200IK0S01</v>
          </cell>
          <cell r="C1383" t="str">
            <v>200 Black Return Program Ink Cartridge</v>
          </cell>
          <cell r="D1383" t="str">
            <v>Inkjet Cartridges</v>
          </cell>
          <cell r="E1383">
            <v>24.2</v>
          </cell>
          <cell r="F1383">
            <v>34.57</v>
          </cell>
        </row>
        <row r="1384">
          <cell r="A1384" t="str">
            <v>14L0648</v>
          </cell>
          <cell r="B1384" t="str">
            <v>0200IM0S01</v>
          </cell>
          <cell r="C1384" t="str">
            <v>200 Magenta Return Program Ink Cartridge</v>
          </cell>
          <cell r="D1384" t="str">
            <v>Inkjet Cartridges</v>
          </cell>
          <cell r="E1384">
            <v>19.78</v>
          </cell>
          <cell r="F1384">
            <v>28.25</v>
          </cell>
        </row>
        <row r="1385">
          <cell r="A1385" t="str">
            <v>14L0649</v>
          </cell>
          <cell r="B1385" t="str">
            <v>0200IY0S01</v>
          </cell>
          <cell r="C1385" t="str">
            <v>200 Yellow Return Program Ink Cartridge</v>
          </cell>
          <cell r="D1385" t="str">
            <v>Inkjet Cartridges</v>
          </cell>
          <cell r="E1385">
            <v>19.78</v>
          </cell>
          <cell r="F1385">
            <v>28.25</v>
          </cell>
        </row>
        <row r="1386">
          <cell r="A1386" t="str">
            <v>14L0650</v>
          </cell>
          <cell r="B1386" t="str">
            <v>0200IK0H01</v>
          </cell>
          <cell r="C1386" t="str">
            <v>200XL Black High Yield Return Program Ink Cartridge</v>
          </cell>
          <cell r="D1386" t="str">
            <v>Inkjet Cartridges</v>
          </cell>
          <cell r="E1386">
            <v>33.57</v>
          </cell>
          <cell r="F1386">
            <v>47.95</v>
          </cell>
        </row>
        <row r="1387">
          <cell r="A1387" t="str">
            <v>14L0651</v>
          </cell>
          <cell r="B1387" t="str">
            <v>0200IC0H01</v>
          </cell>
          <cell r="C1387" t="str">
            <v>200XL Cyan High Yield Return Program Ink Cartridge</v>
          </cell>
          <cell r="D1387" t="str">
            <v>Inkjet Cartridges</v>
          </cell>
          <cell r="E1387">
            <v>31.23</v>
          </cell>
          <cell r="F1387">
            <v>44.61</v>
          </cell>
        </row>
        <row r="1388">
          <cell r="A1388" t="str">
            <v>14L0652</v>
          </cell>
          <cell r="B1388" t="str">
            <v>0200IM0H01</v>
          </cell>
          <cell r="C1388" t="str">
            <v>200XL Magenta High Yield Return Program Ink Cartridge</v>
          </cell>
          <cell r="D1388" t="str">
            <v>Inkjet Cartridges</v>
          </cell>
          <cell r="E1388">
            <v>31.23</v>
          </cell>
          <cell r="F1388">
            <v>44.61</v>
          </cell>
        </row>
        <row r="1389">
          <cell r="A1389" t="str">
            <v>14L0653</v>
          </cell>
          <cell r="B1389" t="str">
            <v>0200IY0H01</v>
          </cell>
          <cell r="C1389" t="str">
            <v>200XL Yellow High Yield Return Program Ink Cartridge</v>
          </cell>
          <cell r="D1389" t="str">
            <v>Inkjet Cartridges</v>
          </cell>
          <cell r="E1389">
            <v>31.23</v>
          </cell>
          <cell r="F1389">
            <v>44.61</v>
          </cell>
        </row>
        <row r="1390">
          <cell r="A1390" t="str">
            <v>14N0481</v>
          </cell>
          <cell r="B1390" t="str">
            <v>0108IK1H01</v>
          </cell>
          <cell r="C1390" t="str">
            <v>108XLA Black High Yield Ink Cartridge</v>
          </cell>
          <cell r="D1390" t="str">
            <v>Inkjet Cartridges</v>
          </cell>
          <cell r="E1390">
            <v>32.79</v>
          </cell>
          <cell r="F1390">
            <v>46.84</v>
          </cell>
        </row>
        <row r="1391">
          <cell r="A1391" t="str">
            <v>14N0482</v>
          </cell>
          <cell r="B1391" t="str">
            <v>0108IC1H01</v>
          </cell>
          <cell r="C1391" t="str">
            <v>108XLA Cyan High Yield Ink Cartridge</v>
          </cell>
          <cell r="D1391" t="str">
            <v>Inkjet Cartridges</v>
          </cell>
          <cell r="E1391">
            <v>22.98</v>
          </cell>
          <cell r="F1391">
            <v>32.83</v>
          </cell>
        </row>
        <row r="1392">
          <cell r="A1392" t="str">
            <v>14N0483</v>
          </cell>
          <cell r="B1392" t="str">
            <v>0108IM1H01</v>
          </cell>
          <cell r="C1392" t="str">
            <v>108XLA Magenta High Yield Ink Cartridge</v>
          </cell>
          <cell r="D1392" t="str">
            <v>Inkjet Cartridges</v>
          </cell>
          <cell r="E1392">
            <v>22.98</v>
          </cell>
          <cell r="F1392">
            <v>32.83</v>
          </cell>
        </row>
        <row r="1393">
          <cell r="A1393" t="str">
            <v>14N0484</v>
          </cell>
          <cell r="B1393" t="str">
            <v>0108IY1H01</v>
          </cell>
          <cell r="C1393" t="str">
            <v>108XLA Yellow High Yield Ink Cartridge</v>
          </cell>
          <cell r="D1393" t="str">
            <v>Inkjet Cartridges</v>
          </cell>
          <cell r="E1393">
            <v>22.98</v>
          </cell>
          <cell r="F1393">
            <v>32.83</v>
          </cell>
        </row>
        <row r="1394">
          <cell r="A1394" t="str">
            <v>14N0655</v>
          </cell>
          <cell r="B1394" t="str">
            <v>0108IK0S01</v>
          </cell>
          <cell r="C1394" t="str">
            <v>108 Black Return Program Ink Cartridge</v>
          </cell>
          <cell r="D1394" t="str">
            <v>Inkjet Cartridges</v>
          </cell>
          <cell r="E1394">
            <v>17.17</v>
          </cell>
          <cell r="F1394">
            <v>24.53</v>
          </cell>
        </row>
        <row r="1395">
          <cell r="A1395" t="str">
            <v>14N0656</v>
          </cell>
          <cell r="B1395" t="str">
            <v>0108IC0S01</v>
          </cell>
          <cell r="C1395" t="str">
            <v>108 Cyan Return Program Ink Cartridge</v>
          </cell>
          <cell r="D1395" t="str">
            <v>Inkjet Cartridges</v>
          </cell>
          <cell r="E1395">
            <v>11.29</v>
          </cell>
          <cell r="F1395">
            <v>16.13</v>
          </cell>
        </row>
        <row r="1396">
          <cell r="A1396" t="str">
            <v>14N0657</v>
          </cell>
          <cell r="B1396" t="str">
            <v>0108IM0S01</v>
          </cell>
          <cell r="C1396" t="str">
            <v>108 Magenta Return Program Ink Cartridge</v>
          </cell>
          <cell r="D1396" t="str">
            <v>Inkjet Cartridges</v>
          </cell>
          <cell r="E1396">
            <v>11.29</v>
          </cell>
          <cell r="F1396">
            <v>16.13</v>
          </cell>
        </row>
        <row r="1397">
          <cell r="A1397" t="str">
            <v>14N0658</v>
          </cell>
          <cell r="B1397" t="str">
            <v>0108IY0S01</v>
          </cell>
          <cell r="C1397" t="str">
            <v>108 Yellow Return Program Ink Cartridge</v>
          </cell>
          <cell r="D1397" t="str">
            <v>Inkjet Cartridges</v>
          </cell>
          <cell r="E1397">
            <v>11.29</v>
          </cell>
          <cell r="F1397">
            <v>16.13</v>
          </cell>
        </row>
        <row r="1398">
          <cell r="A1398" t="str">
            <v>14N0659</v>
          </cell>
          <cell r="B1398" t="str">
            <v>0108IK0H01</v>
          </cell>
          <cell r="C1398" t="str">
            <v>108XL Black High Yield Return Program Ink Cartridge</v>
          </cell>
          <cell r="D1398" t="str">
            <v>Inkjet Cartridges</v>
          </cell>
          <cell r="E1398">
            <v>27.32</v>
          </cell>
          <cell r="F1398">
            <v>39.03</v>
          </cell>
        </row>
        <row r="1399">
          <cell r="A1399" t="str">
            <v>14N0660</v>
          </cell>
          <cell r="B1399" t="str">
            <v>0108IC0H01</v>
          </cell>
          <cell r="C1399" t="str">
            <v>108XL Cyan High Yield Return Program Ink Cartridge</v>
          </cell>
          <cell r="D1399" t="str">
            <v>Inkjet Cartridges</v>
          </cell>
          <cell r="E1399">
            <v>19.15</v>
          </cell>
          <cell r="F1399">
            <v>27.36</v>
          </cell>
        </row>
        <row r="1400">
          <cell r="A1400" t="str">
            <v>14N0661</v>
          </cell>
          <cell r="B1400" t="str">
            <v>0108IM0H01</v>
          </cell>
          <cell r="C1400" t="str">
            <v>108XL Magenta High Yield Return Program Ink Cartridge</v>
          </cell>
          <cell r="D1400" t="str">
            <v>Inkjet Cartridges</v>
          </cell>
          <cell r="E1400">
            <v>19.15</v>
          </cell>
          <cell r="F1400">
            <v>27.36</v>
          </cell>
        </row>
        <row r="1401">
          <cell r="A1401" t="str">
            <v>14N0662</v>
          </cell>
          <cell r="B1401" t="str">
            <v>0108IY0H01</v>
          </cell>
          <cell r="C1401" t="str">
            <v>108XL Yellow High Yield Return Program Ink Cartridge</v>
          </cell>
          <cell r="D1401" t="str">
            <v>Inkjet Cartridges</v>
          </cell>
          <cell r="E1401">
            <v>19.15</v>
          </cell>
          <cell r="F1401">
            <v>27.36</v>
          </cell>
        </row>
        <row r="1402">
          <cell r="A1402" t="str">
            <v>14N0820</v>
          </cell>
          <cell r="B1402" t="str">
            <v>0100IK0S01</v>
          </cell>
          <cell r="C1402" t="str">
            <v>100 Black Return Program Ink Cartridge</v>
          </cell>
          <cell r="D1402" t="str">
            <v>Inkjet Cartridges</v>
          </cell>
          <cell r="E1402">
            <v>17.17</v>
          </cell>
          <cell r="F1402">
            <v>24.53</v>
          </cell>
        </row>
        <row r="1403">
          <cell r="A1403" t="str">
            <v>14N0900</v>
          </cell>
          <cell r="B1403" t="str">
            <v>0100IC0S01</v>
          </cell>
          <cell r="C1403" t="str">
            <v>100 Cyan Return Program Ink Cartridge</v>
          </cell>
          <cell r="D1403" t="str">
            <v>Inkjet Cartridges</v>
          </cell>
          <cell r="E1403">
            <v>11.29</v>
          </cell>
          <cell r="F1403">
            <v>16.13</v>
          </cell>
        </row>
        <row r="1404">
          <cell r="A1404" t="str">
            <v>14N0901</v>
          </cell>
          <cell r="B1404" t="str">
            <v>0100IM0S01</v>
          </cell>
          <cell r="C1404" t="str">
            <v>100 Magenta Return Program Ink Cartridge</v>
          </cell>
          <cell r="D1404" t="str">
            <v>Inkjet Cartridges</v>
          </cell>
          <cell r="E1404">
            <v>11.29</v>
          </cell>
          <cell r="F1404">
            <v>16.13</v>
          </cell>
        </row>
        <row r="1405">
          <cell r="A1405" t="str">
            <v>14N0902</v>
          </cell>
          <cell r="B1405" t="str">
            <v>0100IY0S01</v>
          </cell>
          <cell r="C1405" t="str">
            <v>100 Yellow Return Program Ink Cartridge</v>
          </cell>
          <cell r="D1405" t="str">
            <v>Inkjet Cartridges</v>
          </cell>
          <cell r="E1405">
            <v>11.29</v>
          </cell>
          <cell r="F1405">
            <v>16.13</v>
          </cell>
        </row>
        <row r="1406">
          <cell r="A1406" t="str">
            <v>14N1068</v>
          </cell>
          <cell r="B1406" t="str">
            <v>0100IK0H01</v>
          </cell>
          <cell r="C1406" t="str">
            <v>100XL Black High Yield Return Program Ink Cartridge</v>
          </cell>
          <cell r="D1406" t="str">
            <v>Inkjet Cartridges</v>
          </cell>
          <cell r="E1406">
            <v>27.32</v>
          </cell>
          <cell r="F1406">
            <v>39.03</v>
          </cell>
        </row>
        <row r="1407">
          <cell r="A1407" t="str">
            <v>14N1069</v>
          </cell>
          <cell r="B1407" t="str">
            <v>0100IC0H01</v>
          </cell>
          <cell r="C1407" t="str">
            <v>100XL Cyan High Yield Return Program Ink Cartridge</v>
          </cell>
          <cell r="D1407" t="str">
            <v>Inkjet Cartridges</v>
          </cell>
          <cell r="E1407">
            <v>19.15</v>
          </cell>
          <cell r="F1407">
            <v>27.36</v>
          </cell>
        </row>
        <row r="1408">
          <cell r="A1408" t="str">
            <v>14N1070</v>
          </cell>
          <cell r="B1408" t="str">
            <v>0100IM0H01</v>
          </cell>
          <cell r="C1408" t="str">
            <v>100XL Magenta High Yield Return Program Ink Cartridge</v>
          </cell>
          <cell r="D1408" t="str">
            <v>Inkjet Cartridges</v>
          </cell>
          <cell r="E1408">
            <v>19.15</v>
          </cell>
          <cell r="F1408">
            <v>27.36</v>
          </cell>
        </row>
        <row r="1409">
          <cell r="A1409" t="str">
            <v>14N1071</v>
          </cell>
          <cell r="B1409" t="str">
            <v>0100IY0H01</v>
          </cell>
          <cell r="C1409" t="str">
            <v>100XL Yellow High Yield Return Program Ink Cartridge</v>
          </cell>
          <cell r="D1409" t="str">
            <v>Inkjet Cartridges</v>
          </cell>
          <cell r="E1409">
            <v>19.15</v>
          </cell>
          <cell r="F1409">
            <v>27.36</v>
          </cell>
        </row>
        <row r="1410">
          <cell r="A1410" t="str">
            <v>14N1092</v>
          </cell>
          <cell r="B1410" t="str">
            <v>0100IK1H01</v>
          </cell>
          <cell r="C1410" t="str">
            <v>100XLA Black High Yield Ink Cartridge</v>
          </cell>
          <cell r="D1410" t="str">
            <v>Inkjet Cartridges</v>
          </cell>
          <cell r="E1410">
            <v>32.79</v>
          </cell>
          <cell r="F1410">
            <v>46.84</v>
          </cell>
        </row>
        <row r="1411">
          <cell r="A1411" t="str">
            <v>14N1093</v>
          </cell>
          <cell r="B1411" t="str">
            <v>0100IC1H01</v>
          </cell>
          <cell r="C1411" t="str">
            <v>100XLA Cyan High Yield Ink Cartridge</v>
          </cell>
          <cell r="D1411" t="str">
            <v>Inkjet Cartridges</v>
          </cell>
          <cell r="E1411">
            <v>22.98</v>
          </cell>
          <cell r="F1411">
            <v>32.83</v>
          </cell>
        </row>
        <row r="1412">
          <cell r="A1412" t="str">
            <v>14N1094</v>
          </cell>
          <cell r="B1412" t="str">
            <v>0100IM1H01</v>
          </cell>
          <cell r="C1412" t="str">
            <v>100XLA Magenta High Yield Ink Cartridge</v>
          </cell>
          <cell r="D1412" t="str">
            <v>Inkjet Cartridges</v>
          </cell>
          <cell r="E1412">
            <v>22.98</v>
          </cell>
          <cell r="F1412">
            <v>32.83</v>
          </cell>
        </row>
        <row r="1413">
          <cell r="A1413" t="str">
            <v>14N1095</v>
          </cell>
          <cell r="B1413" t="str">
            <v>0100IY1H01</v>
          </cell>
          <cell r="C1413" t="str">
            <v>100XLA Yellow High Yield Ink Cartridge</v>
          </cell>
          <cell r="D1413" t="str">
            <v>Inkjet Cartridges</v>
          </cell>
          <cell r="E1413">
            <v>22.98</v>
          </cell>
          <cell r="F1413">
            <v>32.83</v>
          </cell>
        </row>
        <row r="1414">
          <cell r="A1414" t="str">
            <v>14N1607</v>
          </cell>
          <cell r="B1414" t="str">
            <v>0150IK0S01</v>
          </cell>
          <cell r="C1414" t="str">
            <v>150 Black Return Program Ink Cartridge</v>
          </cell>
          <cell r="D1414" t="str">
            <v>Inkjet Cartridges</v>
          </cell>
          <cell r="E1414">
            <v>9</v>
          </cell>
          <cell r="F1414">
            <v>12.86</v>
          </cell>
        </row>
        <row r="1415">
          <cell r="A1415" t="str">
            <v>14N1608</v>
          </cell>
          <cell r="B1415" t="str">
            <v>0150IC0S01</v>
          </cell>
          <cell r="C1415" t="str">
            <v>150 Cyan Return Program Ink Cartridge</v>
          </cell>
          <cell r="D1415" t="str">
            <v>Inkjet Cartridges</v>
          </cell>
          <cell r="E1415">
            <v>14.05</v>
          </cell>
          <cell r="F1415">
            <v>20.07</v>
          </cell>
        </row>
        <row r="1416">
          <cell r="A1416" t="str">
            <v>14N1609</v>
          </cell>
          <cell r="B1416" t="str">
            <v>0150IM0S01</v>
          </cell>
          <cell r="C1416" t="str">
            <v>150 Magenta Return Program Ink Cartridge</v>
          </cell>
          <cell r="D1416" t="str">
            <v>Inkjet Cartridges</v>
          </cell>
          <cell r="E1416">
            <v>14.05</v>
          </cell>
          <cell r="F1416">
            <v>20.07</v>
          </cell>
        </row>
        <row r="1417">
          <cell r="A1417" t="str">
            <v>14N1610</v>
          </cell>
          <cell r="B1417" t="str">
            <v>0150IY0S01</v>
          </cell>
          <cell r="C1417" t="str">
            <v>150 Yellow Return Program Ink Cartridge</v>
          </cell>
          <cell r="D1417" t="str">
            <v>Inkjet Cartridges</v>
          </cell>
          <cell r="E1417">
            <v>14.05</v>
          </cell>
          <cell r="F1417">
            <v>20.07</v>
          </cell>
        </row>
        <row r="1418">
          <cell r="A1418" t="str">
            <v>14N1614</v>
          </cell>
          <cell r="B1418" t="str">
            <v>0150IK0H01</v>
          </cell>
          <cell r="C1418" t="str">
            <v>150XL Black High Yield Return Program Ink Cartridge</v>
          </cell>
          <cell r="D1418" t="str">
            <v>Inkjet Cartridges</v>
          </cell>
          <cell r="E1418">
            <v>26.54</v>
          </cell>
          <cell r="F1418">
            <v>37.92</v>
          </cell>
        </row>
        <row r="1419">
          <cell r="A1419" t="str">
            <v>14N1615</v>
          </cell>
          <cell r="B1419" t="str">
            <v>0150IC0H01</v>
          </cell>
          <cell r="C1419" t="str">
            <v>150XL Cyan High Yield Return Program Ink Cartridge</v>
          </cell>
          <cell r="D1419" t="str">
            <v>Inkjet Cartridges</v>
          </cell>
          <cell r="E1419">
            <v>28.11</v>
          </cell>
          <cell r="F1419">
            <v>40.15</v>
          </cell>
        </row>
        <row r="1420">
          <cell r="A1420" t="str">
            <v>14N1616</v>
          </cell>
          <cell r="B1420" t="str">
            <v>0150IM0H01</v>
          </cell>
          <cell r="C1420" t="str">
            <v>150XL Magenta High Yield Return Program Ink Cartridge</v>
          </cell>
          <cell r="D1420" t="str">
            <v>Inkjet Cartridges</v>
          </cell>
          <cell r="E1420">
            <v>28.11</v>
          </cell>
          <cell r="F1420">
            <v>40.15</v>
          </cell>
        </row>
        <row r="1421">
          <cell r="A1421" t="str">
            <v>14N1618</v>
          </cell>
          <cell r="B1421" t="str">
            <v>0150IY0H01</v>
          </cell>
          <cell r="C1421" t="str">
            <v>150XL Yellow High Yield Return Program Ink Cartridge</v>
          </cell>
          <cell r="D1421" t="str">
            <v>Inkjet Cartridges</v>
          </cell>
          <cell r="E1421">
            <v>28.11</v>
          </cell>
          <cell r="F1421">
            <v>40.15</v>
          </cell>
        </row>
        <row r="1422">
          <cell r="A1422" t="str">
            <v>14N1619</v>
          </cell>
          <cell r="B1422" t="str">
            <v>0155IK0H01</v>
          </cell>
          <cell r="C1422" t="str">
            <v>155XL Black High Yield Return Program Ink Cartridge</v>
          </cell>
          <cell r="D1422" t="str">
            <v>Inkjet Cartridges</v>
          </cell>
          <cell r="E1422">
            <v>16.39</v>
          </cell>
          <cell r="F1422">
            <v>23.42</v>
          </cell>
        </row>
        <row r="1423">
          <cell r="A1423" t="str">
            <v>14N1636</v>
          </cell>
          <cell r="B1423" t="str">
            <v>0150IK1H01</v>
          </cell>
          <cell r="C1423" t="str">
            <v>150XLA Black High Yield Ink Cartridge</v>
          </cell>
          <cell r="D1423" t="str">
            <v>Inkjet Cartridges</v>
          </cell>
          <cell r="E1423">
            <v>31.85</v>
          </cell>
          <cell r="F1423">
            <v>45.5</v>
          </cell>
        </row>
        <row r="1424">
          <cell r="A1424" t="str">
            <v>14N1642</v>
          </cell>
          <cell r="B1424" t="str">
            <v>0150IC1H01</v>
          </cell>
          <cell r="C1424" t="str">
            <v>150XLA Cyan High Yield Ink Cartridge</v>
          </cell>
          <cell r="D1424" t="str">
            <v>Inkjet Cartridges</v>
          </cell>
          <cell r="E1424">
            <v>33.73</v>
          </cell>
          <cell r="F1424">
            <v>48.18</v>
          </cell>
        </row>
        <row r="1425">
          <cell r="A1425" t="str">
            <v>14N1646</v>
          </cell>
          <cell r="B1425" t="str">
            <v>0150IM1H01</v>
          </cell>
          <cell r="C1425" t="str">
            <v>150XLA Magenta High Yield Ink Cartridge</v>
          </cell>
          <cell r="D1425" t="str">
            <v>Inkjet Cartridges</v>
          </cell>
          <cell r="E1425">
            <v>33.73</v>
          </cell>
          <cell r="F1425">
            <v>48.18</v>
          </cell>
        </row>
        <row r="1426">
          <cell r="A1426" t="str">
            <v>14N1650</v>
          </cell>
          <cell r="B1426" t="str">
            <v>0150IY1H01</v>
          </cell>
          <cell r="C1426" t="str">
            <v>150XLA Yellow High Yield Ink Cartridge</v>
          </cell>
          <cell r="D1426" t="str">
            <v>Inkjet Cartridges</v>
          </cell>
          <cell r="E1426">
            <v>33.73</v>
          </cell>
          <cell r="F1426">
            <v>48.18</v>
          </cell>
        </row>
        <row r="1427">
          <cell r="A1427" t="str">
            <v>14N1805</v>
          </cell>
          <cell r="B1427" t="str">
            <v>0150IZ0S01</v>
          </cell>
          <cell r="C1427" t="str">
            <v>150 Colour (CMY) Return Program Cartridges</v>
          </cell>
          <cell r="D1427" t="str">
            <v>Inkjet Cartridges</v>
          </cell>
          <cell r="E1427">
            <v>38.25</v>
          </cell>
          <cell r="F1427">
            <v>54.64</v>
          </cell>
        </row>
        <row r="1428">
          <cell r="A1428" t="str">
            <v>14N1807</v>
          </cell>
          <cell r="B1428" t="str">
            <v>0150IZ0H01</v>
          </cell>
          <cell r="C1428" t="str">
            <v>150XL Colour (CMY) High Yield Return Program Cartridges</v>
          </cell>
          <cell r="D1428" t="str">
            <v>Inkjet Cartridges</v>
          </cell>
          <cell r="E1428">
            <v>75.72</v>
          </cell>
          <cell r="F1428">
            <v>108.17</v>
          </cell>
        </row>
        <row r="1429">
          <cell r="A1429" t="str">
            <v>18C0032</v>
          </cell>
          <cell r="B1429" t="str">
            <v>0032PK1S01</v>
          </cell>
          <cell r="C1429" t="str">
            <v>#32 Black Print Cartridge</v>
          </cell>
          <cell r="D1429" t="str">
            <v>Inkjet Cartridges</v>
          </cell>
          <cell r="E1429">
            <v>25.76</v>
          </cell>
          <cell r="F1429">
            <v>36.8</v>
          </cell>
        </row>
        <row r="1430">
          <cell r="A1430" t="str">
            <v>18C0034</v>
          </cell>
          <cell r="B1430" t="str">
            <v>0034PK1H01</v>
          </cell>
          <cell r="C1430" t="str">
            <v>34XL Black High Yield Print Cartridge</v>
          </cell>
          <cell r="D1430" t="str">
            <v>Inkjet Cartridges</v>
          </cell>
          <cell r="E1430">
            <v>28.88</v>
          </cell>
          <cell r="F1430">
            <v>41.26</v>
          </cell>
        </row>
        <row r="1431">
          <cell r="A1431" t="str">
            <v>18C0035</v>
          </cell>
          <cell r="B1431" t="str">
            <v>0035PT1H01</v>
          </cell>
          <cell r="C1431" t="str">
            <v>35XL Colour High Yield Print Cartridge</v>
          </cell>
          <cell r="D1431" t="str">
            <v>Inkjet Cartridges</v>
          </cell>
          <cell r="E1431">
            <v>35.13</v>
          </cell>
          <cell r="F1431">
            <v>50.18</v>
          </cell>
        </row>
        <row r="1432">
          <cell r="A1432" t="str">
            <v>18C0190</v>
          </cell>
          <cell r="B1432" t="str">
            <v>0002PT1S01</v>
          </cell>
          <cell r="C1432" t="str">
            <v>#2 Colour Print Cartridge</v>
          </cell>
          <cell r="D1432" t="str">
            <v>Inkjet Cartridges</v>
          </cell>
          <cell r="E1432">
            <v>26.54</v>
          </cell>
          <cell r="F1432">
            <v>37.92</v>
          </cell>
        </row>
        <row r="1433">
          <cell r="A1433" t="str">
            <v>18C0781</v>
          </cell>
          <cell r="B1433" t="str">
            <v>0001PT1S01</v>
          </cell>
          <cell r="C1433" t="str">
            <v>#1 Print Cartridge</v>
          </cell>
          <cell r="D1433" t="str">
            <v>Inkjet Cartridges</v>
          </cell>
          <cell r="E1433">
            <v>26.54</v>
          </cell>
          <cell r="F1433">
            <v>37.92</v>
          </cell>
        </row>
        <row r="1434">
          <cell r="A1434" t="str">
            <v>18C1428</v>
          </cell>
          <cell r="B1434" t="str">
            <v>0028PK0S01</v>
          </cell>
          <cell r="C1434" t="str">
            <v>#28 Black Return Program Print Cartridge</v>
          </cell>
          <cell r="D1434" t="str">
            <v>Inkjet Cartridges</v>
          </cell>
          <cell r="E1434">
            <v>21.08</v>
          </cell>
          <cell r="F1434">
            <v>30.11</v>
          </cell>
        </row>
        <row r="1435">
          <cell r="A1435" t="str">
            <v>18C1429</v>
          </cell>
          <cell r="B1435" t="str">
            <v>0029PT0S01</v>
          </cell>
          <cell r="C1435" t="str">
            <v>#29 Colour Return Program Print Cartridge</v>
          </cell>
          <cell r="D1435" t="str">
            <v>Inkjet Cartridges</v>
          </cell>
          <cell r="E1435">
            <v>22.23</v>
          </cell>
          <cell r="F1435">
            <v>31.75</v>
          </cell>
        </row>
        <row r="1436">
          <cell r="A1436" t="str">
            <v>18C1523</v>
          </cell>
          <cell r="B1436" t="str">
            <v>0023PK0S01</v>
          </cell>
          <cell r="C1436" t="str">
            <v>#23 Black Return Program Print Cartridge</v>
          </cell>
          <cell r="D1436" t="str">
            <v>Inkjet Cartridges</v>
          </cell>
          <cell r="E1436">
            <v>23.05</v>
          </cell>
          <cell r="F1436">
            <v>32.93</v>
          </cell>
        </row>
        <row r="1437">
          <cell r="A1437" t="str">
            <v>18C1524</v>
          </cell>
          <cell r="B1437" t="str">
            <v>0024PT0S01</v>
          </cell>
          <cell r="C1437" t="str">
            <v>#24 Colour Return Program Print Cartridge</v>
          </cell>
          <cell r="D1437" t="str">
            <v>Inkjet Cartridges</v>
          </cell>
          <cell r="E1437">
            <v>26.54</v>
          </cell>
          <cell r="F1437">
            <v>37.92</v>
          </cell>
        </row>
        <row r="1438">
          <cell r="A1438" t="str">
            <v>18C1528</v>
          </cell>
          <cell r="B1438" t="str">
            <v>0028PK1S01</v>
          </cell>
          <cell r="C1438" t="str">
            <v>#28A Black Print Cartridge</v>
          </cell>
          <cell r="D1438" t="str">
            <v>Inkjet Cartridges</v>
          </cell>
          <cell r="E1438">
            <v>25.29</v>
          </cell>
          <cell r="F1438">
            <v>36.13</v>
          </cell>
        </row>
        <row r="1439">
          <cell r="A1439" t="str">
            <v>18C1529</v>
          </cell>
          <cell r="B1439" t="str">
            <v>0029PT1S01</v>
          </cell>
          <cell r="C1439" t="str">
            <v>#29A Colour Print Cartridge</v>
          </cell>
          <cell r="D1439" t="str">
            <v>Inkjet Cartridges</v>
          </cell>
          <cell r="E1439">
            <v>26.64</v>
          </cell>
          <cell r="F1439">
            <v>38.06</v>
          </cell>
        </row>
        <row r="1440">
          <cell r="A1440" t="str">
            <v>18C1623</v>
          </cell>
          <cell r="B1440" t="str">
            <v>0023PK1S01</v>
          </cell>
          <cell r="C1440" t="str">
            <v>#23A Black Print Cartridge</v>
          </cell>
          <cell r="D1440" t="str">
            <v>Inkjet Cartridges</v>
          </cell>
          <cell r="E1440">
            <v>27.64</v>
          </cell>
          <cell r="F1440">
            <v>39.48</v>
          </cell>
        </row>
        <row r="1441">
          <cell r="A1441" t="str">
            <v>18C1624</v>
          </cell>
          <cell r="B1441" t="str">
            <v>0024PT1S01</v>
          </cell>
          <cell r="C1441" t="str">
            <v>#24A Colour Print Cartridge</v>
          </cell>
          <cell r="D1441" t="str">
            <v>Inkjet Cartridges</v>
          </cell>
          <cell r="E1441">
            <v>31.85</v>
          </cell>
          <cell r="F1441">
            <v>45.5</v>
          </cell>
        </row>
        <row r="1442">
          <cell r="A1442" t="str">
            <v>18C1954</v>
          </cell>
          <cell r="B1442" t="str">
            <v>0004PK1S01</v>
          </cell>
          <cell r="C1442" t="str">
            <v>#4A Black Print Cartridge</v>
          </cell>
          <cell r="D1442" t="str">
            <v>Inkjet Cartridges</v>
          </cell>
          <cell r="E1442">
            <v>25.29</v>
          </cell>
          <cell r="F1442">
            <v>36.13</v>
          </cell>
        </row>
        <row r="1443">
          <cell r="A1443" t="str">
            <v>18C1960</v>
          </cell>
          <cell r="B1443" t="str">
            <v>0005PT0S01</v>
          </cell>
          <cell r="C1443" t="str">
            <v>#5 Color Return Program Print Cartridge</v>
          </cell>
          <cell r="D1443" t="str">
            <v>Inkjet Cartridges</v>
          </cell>
          <cell r="E1443">
            <v>23.42</v>
          </cell>
          <cell r="F1443">
            <v>33.46</v>
          </cell>
        </row>
        <row r="1444">
          <cell r="A1444" t="str">
            <v>18C1970</v>
          </cell>
          <cell r="B1444" t="str">
            <v>0005PT1S01</v>
          </cell>
          <cell r="C1444" t="str">
            <v>#5A Color Print Cartridge</v>
          </cell>
          <cell r="D1444" t="str">
            <v>Inkjet Cartridges</v>
          </cell>
          <cell r="E1444">
            <v>28.11</v>
          </cell>
          <cell r="F1444">
            <v>40.15</v>
          </cell>
        </row>
        <row r="1445">
          <cell r="A1445" t="str">
            <v>18C1974</v>
          </cell>
          <cell r="B1445" t="str">
            <v>0004PK0S01</v>
          </cell>
          <cell r="C1445" t="str">
            <v>#4 Black Return Program Print Cartridge</v>
          </cell>
          <cell r="D1445" t="str">
            <v>Inkjet Cartridges</v>
          </cell>
          <cell r="E1445">
            <v>21.08</v>
          </cell>
          <cell r="F1445">
            <v>30.11</v>
          </cell>
        </row>
        <row r="1446">
          <cell r="A1446" t="str">
            <v>18C2080</v>
          </cell>
          <cell r="B1446" t="str">
            <v>0014PK1S01</v>
          </cell>
          <cell r="C1446" t="str">
            <v>#14A Black Print Cartridge</v>
          </cell>
          <cell r="D1446" t="str">
            <v>Inkjet Cartridges</v>
          </cell>
          <cell r="E1446">
            <v>25.29</v>
          </cell>
          <cell r="F1446">
            <v>36.13</v>
          </cell>
        </row>
        <row r="1447">
          <cell r="A1447" t="str">
            <v>18C2090</v>
          </cell>
          <cell r="B1447" t="str">
            <v>0014PK0S01</v>
          </cell>
          <cell r="C1447" t="str">
            <v>#14 Black Return Program Print Cartridge</v>
          </cell>
          <cell r="D1447" t="str">
            <v>Inkjet Cartridges</v>
          </cell>
          <cell r="E1447">
            <v>21.08</v>
          </cell>
          <cell r="F1447">
            <v>30.11</v>
          </cell>
        </row>
        <row r="1448">
          <cell r="A1448" t="str">
            <v>18C2100</v>
          </cell>
          <cell r="B1448" t="str">
            <v>0015PT1S01</v>
          </cell>
          <cell r="C1448" t="str">
            <v>#15A Color Print Cartridge</v>
          </cell>
          <cell r="D1448" t="str">
            <v>Inkjet Cartridges</v>
          </cell>
          <cell r="E1448">
            <v>28.11</v>
          </cell>
          <cell r="F1448">
            <v>40.15</v>
          </cell>
        </row>
        <row r="1449">
          <cell r="A1449" t="str">
            <v>18C2110</v>
          </cell>
          <cell r="B1449" t="str">
            <v>0015PT0S01</v>
          </cell>
          <cell r="C1449" t="str">
            <v>#15 Color Return Program Print Cartridge</v>
          </cell>
          <cell r="D1449" t="str">
            <v>Inkjet Cartridges</v>
          </cell>
          <cell r="E1449">
            <v>23.42</v>
          </cell>
          <cell r="F1449">
            <v>33.46</v>
          </cell>
        </row>
        <row r="1450">
          <cell r="A1450" t="str">
            <v>18C2130</v>
          </cell>
          <cell r="B1450" t="str">
            <v>0036PK0S01</v>
          </cell>
          <cell r="C1450" t="str">
            <v>#36 Black Return Program Print Cartridge</v>
          </cell>
          <cell r="D1450" t="str">
            <v>Inkjet Cartridges</v>
          </cell>
          <cell r="E1450">
            <v>21.08</v>
          </cell>
          <cell r="F1450">
            <v>30.11</v>
          </cell>
        </row>
        <row r="1451">
          <cell r="A1451" t="str">
            <v>18C2140</v>
          </cell>
          <cell r="B1451" t="str">
            <v>0037PT0S01</v>
          </cell>
          <cell r="C1451" t="str">
            <v>#37 Color Return Program Print Cartridge</v>
          </cell>
          <cell r="D1451" t="str">
            <v>Inkjet Cartridges</v>
          </cell>
          <cell r="E1451">
            <v>23.42</v>
          </cell>
          <cell r="F1451">
            <v>33.46</v>
          </cell>
        </row>
        <row r="1452">
          <cell r="A1452" t="str">
            <v>18C2150</v>
          </cell>
          <cell r="B1452" t="str">
            <v>0036PK1S01</v>
          </cell>
          <cell r="C1452" t="str">
            <v>#36A Black Print Cartridge</v>
          </cell>
          <cell r="D1452" t="str">
            <v>Inkjet Cartridges</v>
          </cell>
          <cell r="E1452">
            <v>25.29</v>
          </cell>
          <cell r="F1452">
            <v>36.13</v>
          </cell>
        </row>
        <row r="1453">
          <cell r="A1453" t="str">
            <v>18C2160</v>
          </cell>
          <cell r="B1453" t="str">
            <v>0037PT1S01</v>
          </cell>
          <cell r="C1453" t="str">
            <v>#37A Color Print Cartridge</v>
          </cell>
          <cell r="D1453" t="str">
            <v>Inkjet Cartridges</v>
          </cell>
          <cell r="E1453">
            <v>28.11</v>
          </cell>
          <cell r="F1453">
            <v>40.15</v>
          </cell>
        </row>
        <row r="1454">
          <cell r="A1454" t="str">
            <v>18C2170</v>
          </cell>
          <cell r="B1454" t="str">
            <v>0036PK0H01</v>
          </cell>
          <cell r="C1454" t="str">
            <v>#36XL Black Return Program Print Cartridge</v>
          </cell>
          <cell r="D1454" t="str">
            <v>Inkjet Cartridges</v>
          </cell>
          <cell r="E1454">
            <v>28.88</v>
          </cell>
          <cell r="F1454">
            <v>41.26</v>
          </cell>
        </row>
        <row r="1455">
          <cell r="A1455" t="str">
            <v>18C2180</v>
          </cell>
          <cell r="B1455" t="str">
            <v>0037PT0H01</v>
          </cell>
          <cell r="C1455" t="str">
            <v>#37XL Color Return Program Print Cartridge</v>
          </cell>
          <cell r="D1455" t="str">
            <v>Inkjet Cartridges</v>
          </cell>
          <cell r="E1455">
            <v>35.13</v>
          </cell>
          <cell r="F1455">
            <v>50.18</v>
          </cell>
        </row>
        <row r="1456">
          <cell r="A1456" t="str">
            <v>18C2190</v>
          </cell>
          <cell r="B1456" t="str">
            <v>0036PK1H01</v>
          </cell>
          <cell r="C1456" t="str">
            <v>#36XLA Black Print Cartridge</v>
          </cell>
          <cell r="D1456" t="str">
            <v>Inkjet Cartridges</v>
          </cell>
          <cell r="E1456">
            <v>34.66</v>
          </cell>
          <cell r="F1456">
            <v>49.51</v>
          </cell>
        </row>
        <row r="1457">
          <cell r="A1457" t="str">
            <v>18C2200</v>
          </cell>
          <cell r="B1457" t="str">
            <v>0037PT1H01</v>
          </cell>
          <cell r="C1457" t="str">
            <v>#37XLA Color Print Cartridge</v>
          </cell>
          <cell r="D1457" t="str">
            <v>Inkjet Cartridges</v>
          </cell>
          <cell r="E1457">
            <v>42.15</v>
          </cell>
          <cell r="F1457">
            <v>60.22</v>
          </cell>
        </row>
        <row r="1458">
          <cell r="A1458" t="str">
            <v>18L0032</v>
          </cell>
          <cell r="B1458" t="str">
            <v>0082PK1S01</v>
          </cell>
          <cell r="C1458" t="str">
            <v>#82 Black Print Cartridge</v>
          </cell>
          <cell r="D1458" t="str">
            <v>Inkjet Cartridges</v>
          </cell>
          <cell r="E1458">
            <v>33.57</v>
          </cell>
          <cell r="F1458">
            <v>47.95</v>
          </cell>
        </row>
        <row r="1459">
          <cell r="A1459" t="str">
            <v>18L0042</v>
          </cell>
          <cell r="B1459" t="str">
            <v>0083PT1S01</v>
          </cell>
          <cell r="C1459" t="str">
            <v>#83 Colour Print Cartridge</v>
          </cell>
          <cell r="D1459" t="str">
            <v>Inkjet Cartridges</v>
          </cell>
          <cell r="E1459">
            <v>43.72</v>
          </cell>
          <cell r="F1459">
            <v>62.45</v>
          </cell>
        </row>
        <row r="1460">
          <cell r="A1460" t="str">
            <v>18Y0141</v>
          </cell>
          <cell r="B1460" t="str">
            <v>0041PT0S01</v>
          </cell>
          <cell r="C1460" t="str">
            <v>#41 Color Return Program Print Cartridge</v>
          </cell>
          <cell r="D1460" t="str">
            <v>Inkjet Cartridges</v>
          </cell>
          <cell r="E1460">
            <v>28.88</v>
          </cell>
          <cell r="F1460">
            <v>41.26</v>
          </cell>
        </row>
        <row r="1461">
          <cell r="A1461" t="str">
            <v>18Y0142</v>
          </cell>
          <cell r="B1461" t="str">
            <v>0042PK0S01</v>
          </cell>
          <cell r="C1461" t="str">
            <v>#42 Black Return Program Print Cartridge</v>
          </cell>
          <cell r="D1461" t="str">
            <v>Inkjet Cartridges</v>
          </cell>
          <cell r="E1461">
            <v>23.42</v>
          </cell>
          <cell r="F1461">
            <v>33.46</v>
          </cell>
        </row>
        <row r="1462">
          <cell r="A1462" t="str">
            <v>18Y0143</v>
          </cell>
          <cell r="B1462" t="str">
            <v>0043PT1H01</v>
          </cell>
          <cell r="C1462" t="str">
            <v>43XL Colour Print Cartridge</v>
          </cell>
          <cell r="D1462" t="str">
            <v>Inkjet Cartridges</v>
          </cell>
          <cell r="E1462">
            <v>35.13</v>
          </cell>
          <cell r="F1462">
            <v>50.18</v>
          </cell>
        </row>
        <row r="1463">
          <cell r="A1463" t="str">
            <v>18Y0144</v>
          </cell>
          <cell r="B1463" t="str">
            <v>0044PK1H01</v>
          </cell>
          <cell r="C1463" t="str">
            <v>#44XL Black Print Cartridge</v>
          </cell>
          <cell r="D1463" t="str">
            <v>Inkjet Cartridges</v>
          </cell>
          <cell r="E1463">
            <v>28.88</v>
          </cell>
          <cell r="F1463">
            <v>41.26</v>
          </cell>
        </row>
        <row r="1464">
          <cell r="A1464" t="str">
            <v>18Y0341</v>
          </cell>
          <cell r="B1464" t="str">
            <v>0041PT1S01</v>
          </cell>
          <cell r="C1464" t="str">
            <v>#41A Color Print Cartridge</v>
          </cell>
          <cell r="D1464" t="str">
            <v>Inkjet Cartridges</v>
          </cell>
          <cell r="E1464">
            <v>34.66</v>
          </cell>
          <cell r="F1464">
            <v>49.51</v>
          </cell>
        </row>
        <row r="1465">
          <cell r="A1465" t="str">
            <v>18Y0342</v>
          </cell>
          <cell r="B1465" t="str">
            <v>0042PK1S01</v>
          </cell>
          <cell r="C1465" t="str">
            <v>#42A Black Print Cartridge</v>
          </cell>
          <cell r="D1465" t="str">
            <v>Inkjet Cartridges</v>
          </cell>
          <cell r="E1465">
            <v>28.11</v>
          </cell>
          <cell r="F1465">
            <v>40.15</v>
          </cell>
        </row>
        <row r="1466">
          <cell r="A1466" t="str">
            <v>53A1510</v>
          </cell>
          <cell r="B1466" t="str">
            <v>8283PZ1S01</v>
          </cell>
          <cell r="C1466" t="str">
            <v>Twin-Pack #82, #83 Black and Colour Print Cartridge</v>
          </cell>
          <cell r="D1466" t="str">
            <v>Inkjet Cartridges</v>
          </cell>
          <cell r="E1466">
            <v>71.04</v>
          </cell>
          <cell r="F1466">
            <v>101.48</v>
          </cell>
        </row>
        <row r="1467">
          <cell r="A1467" t="str">
            <v>53A3805</v>
          </cell>
          <cell r="B1467" t="str">
            <v>2829PZ0S01</v>
          </cell>
          <cell r="C1467" t="str">
            <v>Twin-Pack #28, #29 Black and Colour Return Program Print Cartridges</v>
          </cell>
          <cell r="D1467" t="str">
            <v>Inkjet Cartridges</v>
          </cell>
          <cell r="E1467">
            <v>38.25</v>
          </cell>
          <cell r="F1467">
            <v>54.64</v>
          </cell>
        </row>
        <row r="1468">
          <cell r="A1468" t="str">
            <v>1040990</v>
          </cell>
          <cell r="B1468" t="str">
            <v>SYSTOE1S01</v>
          </cell>
          <cell r="C1468" t="str">
            <v>6400, 6408 General Purpose Ribbon</v>
          </cell>
          <cell r="D1468" t="str">
            <v>IBM Supplies</v>
          </cell>
          <cell r="E1468">
            <v>537.54</v>
          </cell>
          <cell r="F1468">
            <v>767.88</v>
          </cell>
        </row>
        <row r="1469">
          <cell r="A1469" t="str">
            <v>1040993</v>
          </cell>
          <cell r="B1469" t="str">
            <v>SYSTOE1S01</v>
          </cell>
          <cell r="C1469" t="str">
            <v>6400, 6408 High Contrast Ribbon</v>
          </cell>
          <cell r="D1469" t="str">
            <v>IBM Supplies</v>
          </cell>
          <cell r="E1469">
            <v>537.54</v>
          </cell>
          <cell r="F1469">
            <v>767.88</v>
          </cell>
        </row>
        <row r="1470">
          <cell r="A1470" t="str">
            <v>1040995</v>
          </cell>
          <cell r="B1470" t="str">
            <v>SYSTOE1S01</v>
          </cell>
          <cell r="C1470" t="str">
            <v>6x 6400, 6412 General Purpose Ribbon (6-Pack Bundle)</v>
          </cell>
          <cell r="D1470" t="str">
            <v>IBM Supplies</v>
          </cell>
          <cell r="E1470">
            <v>915.78</v>
          </cell>
          <cell r="F1470">
            <v>1308.24</v>
          </cell>
        </row>
        <row r="1471">
          <cell r="A1471" t="str">
            <v>1040998</v>
          </cell>
          <cell r="B1471" t="str">
            <v>SYSTOE1S01</v>
          </cell>
          <cell r="C1471" t="str">
            <v>6400, 6412 High Contrast Ribbon</v>
          </cell>
          <cell r="D1471" t="str">
            <v>IBM Supplies</v>
          </cell>
          <cell r="E1471">
            <v>915.78</v>
          </cell>
          <cell r="F1471">
            <v>1308.24</v>
          </cell>
        </row>
        <row r="1472">
          <cell r="A1472" t="str">
            <v>16J0900</v>
          </cell>
          <cell r="B1472" t="str">
            <v>NTSUOC1E01, 4036-310</v>
          </cell>
          <cell r="C1472" t="str">
            <v>ADF Roller Cleaning Cloth Pack</v>
          </cell>
          <cell r="D1472" t="str">
            <v>User Replaceable Parts</v>
          </cell>
          <cell r="E1472">
            <v>24.96</v>
          </cell>
          <cell r="F1472">
            <v>35.66</v>
          </cell>
        </row>
        <row r="1473">
          <cell r="A1473" t="str">
            <v>26Z0094</v>
          </cell>
          <cell r="B1473" t="str">
            <v>FUR060177, 7421</v>
          </cell>
          <cell r="C1473" t="str">
            <v>MS911/MX91x Cabinet</v>
          </cell>
          <cell r="D1473" t="str">
            <v>Furniture</v>
          </cell>
          <cell r="E1473">
            <v>168</v>
          </cell>
          <cell r="F1473">
            <v>240</v>
          </cell>
        </row>
        <row r="1474">
          <cell r="A1474" t="str">
            <v>SPD0001</v>
          </cell>
          <cell r="B1474" t="str">
            <v>SurgeLV, 9900-001</v>
          </cell>
          <cell r="C1474" t="str">
            <v>Surge Protective Device, 110-120V</v>
          </cell>
          <cell r="D1474" t="str">
            <v>Connectivity</v>
          </cell>
          <cell r="E1474">
            <v>34.99</v>
          </cell>
          <cell r="F1474">
            <v>49.99</v>
          </cell>
        </row>
        <row r="1475">
          <cell r="A1475" t="str">
            <v>08A0476</v>
          </cell>
          <cell r="B1475" t="str">
            <v>E320PK0S01</v>
          </cell>
          <cell r="C1475" t="str">
            <v>E320, E322 Return Program Print Cartridge</v>
          </cell>
          <cell r="D1475" t="str">
            <v>Laser Toner/Print Cartridge</v>
          </cell>
          <cell r="E1475">
            <v>115.06</v>
          </cell>
          <cell r="F1475">
            <v>164.37</v>
          </cell>
        </row>
        <row r="1476">
          <cell r="A1476" t="str">
            <v>08A0477</v>
          </cell>
          <cell r="B1476" t="str">
            <v>E320PK1H01</v>
          </cell>
          <cell r="C1476" t="str">
            <v>E320, E322 High Yield Print Cartridge</v>
          </cell>
          <cell r="D1476" t="str">
            <v>Laser Toner/Print Cartridge</v>
          </cell>
          <cell r="E1476">
            <v>185.37</v>
          </cell>
          <cell r="F1476">
            <v>264.82</v>
          </cell>
        </row>
        <row r="1477">
          <cell r="A1477" t="str">
            <v>08A0478</v>
          </cell>
          <cell r="B1477" t="str">
            <v>E320PK0H01</v>
          </cell>
          <cell r="C1477" t="str">
            <v>E320, E322 High Yield Return Program Print Cartridge</v>
          </cell>
          <cell r="D1477" t="str">
            <v>Laser Toner/Print Cartridge</v>
          </cell>
          <cell r="E1477">
            <v>156.43</v>
          </cell>
          <cell r="F1477">
            <v>223.47</v>
          </cell>
        </row>
        <row r="1478">
          <cell r="A1478" t="str">
            <v>10B3100</v>
          </cell>
          <cell r="B1478" t="str">
            <v>C750OG1S01</v>
          </cell>
          <cell r="C1478" t="str">
            <v>C75x, C76x, C77x, C78x Waste Toner Container</v>
          </cell>
          <cell r="D1478" t="str">
            <v>Laser Toner/Print Cartridge</v>
          </cell>
          <cell r="E1478">
            <v>15.38</v>
          </cell>
          <cell r="F1478">
            <v>21.97</v>
          </cell>
        </row>
        <row r="1479">
          <cell r="A1479" t="str">
            <v>10E0044</v>
          </cell>
          <cell r="B1479" t="str">
            <v>C710OL1S01</v>
          </cell>
          <cell r="C1479" t="str">
            <v>Optra C710 Coating Roll</v>
          </cell>
          <cell r="D1479" t="str">
            <v>Laser Toner/Print Cartridge</v>
          </cell>
          <cell r="E1479">
            <v>52.32</v>
          </cell>
          <cell r="F1479">
            <v>74.74</v>
          </cell>
        </row>
        <row r="1480">
          <cell r="A1480" t="str">
            <v>10E0045</v>
          </cell>
          <cell r="B1480" t="str">
            <v>C710OQ1S01</v>
          </cell>
          <cell r="C1480" t="str">
            <v>Optra C710 Transfer Kit</v>
          </cell>
          <cell r="D1480" t="str">
            <v>Laser Toner/Print Cartridge</v>
          </cell>
          <cell r="E1480">
            <v>186.39</v>
          </cell>
          <cell r="F1480">
            <v>266.27</v>
          </cell>
        </row>
        <row r="1481">
          <cell r="A1481" t="str">
            <v>10S0150</v>
          </cell>
          <cell r="B1481" t="str">
            <v>E210PK1S01</v>
          </cell>
          <cell r="C1481" t="str">
            <v>E210 Print Cartridge</v>
          </cell>
          <cell r="D1481" t="str">
            <v>Laser Toner/Print Cartridge</v>
          </cell>
          <cell r="E1481">
            <v>113.6</v>
          </cell>
          <cell r="F1481">
            <v>162.29</v>
          </cell>
        </row>
        <row r="1482">
          <cell r="A1482" t="str">
            <v>11K3188</v>
          </cell>
          <cell r="B1482" t="str">
            <v>STAPS31101</v>
          </cell>
          <cell r="C1482" t="str">
            <v>Staple Cartridge</v>
          </cell>
          <cell r="D1482" t="str">
            <v>Laser Toner/Print Cartridge</v>
          </cell>
          <cell r="E1482">
            <v>47.05</v>
          </cell>
          <cell r="F1482">
            <v>67.21</v>
          </cell>
        </row>
        <row r="1483">
          <cell r="A1483" t="str">
            <v>12015SA</v>
          </cell>
          <cell r="B1483" t="str">
            <v>E120TK0S01</v>
          </cell>
          <cell r="C1483" t="str">
            <v>E120 Return Program Toner Cartridge</v>
          </cell>
          <cell r="D1483" t="str">
            <v>Laser Toner/Print Cartridge</v>
          </cell>
          <cell r="E1483">
            <v>82.19</v>
          </cell>
          <cell r="F1483">
            <v>117.41</v>
          </cell>
        </row>
        <row r="1484">
          <cell r="A1484" t="str">
            <v>12026XW</v>
          </cell>
          <cell r="B1484" t="str">
            <v>E120C11S01</v>
          </cell>
          <cell r="C1484" t="str">
            <v>E120 Photoconductor Kit</v>
          </cell>
          <cell r="D1484" t="str">
            <v>Laser Toner/Print Cartridge</v>
          </cell>
          <cell r="E1484">
            <v>44.55</v>
          </cell>
          <cell r="F1484">
            <v>63.64</v>
          </cell>
        </row>
        <row r="1485">
          <cell r="A1485" t="str">
            <v>12035SA</v>
          </cell>
          <cell r="B1485" t="str">
            <v>E120TK1S01</v>
          </cell>
          <cell r="C1485" t="str">
            <v>E120 Toner Cartridge</v>
          </cell>
          <cell r="D1485" t="str">
            <v>Laser Toner/Print Cartridge</v>
          </cell>
          <cell r="E1485">
            <v>111.14</v>
          </cell>
          <cell r="F1485">
            <v>158.77</v>
          </cell>
        </row>
        <row r="1486">
          <cell r="A1486" t="str">
            <v>12A0150</v>
          </cell>
          <cell r="B1486" t="str">
            <v>OPTSPK2H01</v>
          </cell>
          <cell r="C1486" t="str">
            <v>Optra S High Yield Factory Reconditioned Print Cartridge</v>
          </cell>
          <cell r="D1486" t="str">
            <v>Laser Toner/Print Cartridge</v>
          </cell>
          <cell r="E1486">
            <v>264.6</v>
          </cell>
          <cell r="F1486">
            <v>378</v>
          </cell>
        </row>
        <row r="1487">
          <cell r="A1487" t="str">
            <v>12A0350</v>
          </cell>
          <cell r="B1487" t="str">
            <v>OPTSPK2H01</v>
          </cell>
          <cell r="C1487" t="str">
            <v>Optra S High Yield Factory Reconditioned Print Cartridge for Label Applications</v>
          </cell>
          <cell r="D1487" t="str">
            <v>Laser Toner/Print Cartridge</v>
          </cell>
          <cell r="E1487">
            <v>264.6</v>
          </cell>
          <cell r="F1487">
            <v>378</v>
          </cell>
        </row>
        <row r="1488">
          <cell r="A1488" t="str">
            <v>12A2260</v>
          </cell>
          <cell r="B1488" t="str">
            <v>E320PK2H01</v>
          </cell>
          <cell r="C1488" t="str">
            <v>E320, E322 High Yield Reconditioned Print Cartridge</v>
          </cell>
          <cell r="D1488" t="str">
            <v>Laser Toner/Print Cartridge</v>
          </cell>
          <cell r="E1488">
            <v>115.06</v>
          </cell>
          <cell r="F1488">
            <v>164.37</v>
          </cell>
        </row>
        <row r="1489">
          <cell r="A1489" t="str">
            <v>12A2360</v>
          </cell>
          <cell r="B1489" t="str">
            <v>E321PK2H01</v>
          </cell>
          <cell r="C1489" t="str">
            <v>E321, E323 High Yield Reconditioned Print Cartridge</v>
          </cell>
          <cell r="D1489" t="str">
            <v>Laser Toner/Print Cartridge</v>
          </cell>
          <cell r="E1489">
            <v>156.82</v>
          </cell>
          <cell r="F1489">
            <v>224.03</v>
          </cell>
        </row>
        <row r="1490">
          <cell r="A1490" t="str">
            <v>12A3160</v>
          </cell>
          <cell r="B1490" t="str">
            <v>T52XPK2H01</v>
          </cell>
          <cell r="C1490" t="str">
            <v>T520, T522 High Yield Factory Reconditioned Print Cartridge</v>
          </cell>
          <cell r="D1490" t="str">
            <v>Laser Toner/Print Cartridge</v>
          </cell>
          <cell r="E1490">
            <v>374.48</v>
          </cell>
          <cell r="F1490">
            <v>534.97</v>
          </cell>
        </row>
        <row r="1491">
          <cell r="A1491" t="str">
            <v>12A3360</v>
          </cell>
          <cell r="B1491" t="str">
            <v>T52XPK2H01</v>
          </cell>
          <cell r="C1491" t="str">
            <v>T520, T522 High Yield Factory Reconditioned Print Cartridge for Label applications</v>
          </cell>
          <cell r="D1491" t="str">
            <v>Laser Toner/Print Cartridge</v>
          </cell>
          <cell r="E1491">
            <v>374.48</v>
          </cell>
          <cell r="F1491">
            <v>534.97</v>
          </cell>
        </row>
        <row r="1492">
          <cell r="A1492" t="str">
            <v>12A3710</v>
          </cell>
          <cell r="B1492" t="str">
            <v>X422PK1S01</v>
          </cell>
          <cell r="C1492" t="str">
            <v>X422 Print Cartridge</v>
          </cell>
          <cell r="D1492" t="str">
            <v>Laser Toner/Print Cartridge</v>
          </cell>
          <cell r="E1492">
            <v>239.67</v>
          </cell>
          <cell r="F1492">
            <v>342.38</v>
          </cell>
        </row>
        <row r="1493">
          <cell r="A1493" t="str">
            <v>12A3715</v>
          </cell>
          <cell r="B1493" t="str">
            <v>X422PK1H01</v>
          </cell>
          <cell r="C1493" t="str">
            <v>X422 High Yield Print Cartridge</v>
          </cell>
          <cell r="D1493" t="str">
            <v>Laser Toner/Print Cartridge</v>
          </cell>
          <cell r="E1493">
            <v>316.49</v>
          </cell>
          <cell r="F1493">
            <v>452.13</v>
          </cell>
        </row>
        <row r="1494">
          <cell r="A1494" t="str">
            <v>12A4710</v>
          </cell>
          <cell r="B1494" t="str">
            <v>X422PK0S01</v>
          </cell>
          <cell r="C1494" t="str">
            <v>X422 Return Program Print Cartridge</v>
          </cell>
          <cell r="D1494" t="str">
            <v>Laser Toner/Print Cartridge</v>
          </cell>
          <cell r="E1494">
            <v>145.55</v>
          </cell>
          <cell r="F1494">
            <v>207.93</v>
          </cell>
        </row>
        <row r="1495">
          <cell r="A1495" t="str">
            <v>12A4715</v>
          </cell>
          <cell r="B1495" t="str">
            <v>X422PK0H01</v>
          </cell>
          <cell r="C1495" t="str">
            <v>X422 High Yield Return Program Print Cartridge</v>
          </cell>
          <cell r="D1495" t="str">
            <v>Laser Toner/Print Cartridge</v>
          </cell>
          <cell r="E1495">
            <v>266.7</v>
          </cell>
          <cell r="F1495">
            <v>381</v>
          </cell>
        </row>
        <row r="1496">
          <cell r="A1496" t="str">
            <v>12A5140</v>
          </cell>
          <cell r="B1496" t="str">
            <v>OPTTPK2H01</v>
          </cell>
          <cell r="C1496" t="str">
            <v>Optra T High Yield Factory Reconditioned Print Cartridge</v>
          </cell>
          <cell r="D1496" t="str">
            <v>Laser Toner/Print Cartridge</v>
          </cell>
          <cell r="E1496">
            <v>374.48</v>
          </cell>
          <cell r="F1496">
            <v>534.97</v>
          </cell>
        </row>
        <row r="1497">
          <cell r="A1497" t="str">
            <v>12A5340</v>
          </cell>
          <cell r="B1497" t="str">
            <v>OPTTPK2H01</v>
          </cell>
          <cell r="C1497" t="str">
            <v>Optra T High Yield Factory Reconditioned Print Cartridge for Label Applications</v>
          </cell>
          <cell r="D1497" t="str">
            <v>Laser Toner/Print Cartridge</v>
          </cell>
          <cell r="E1497">
            <v>374.48</v>
          </cell>
          <cell r="F1497">
            <v>534.97</v>
          </cell>
        </row>
        <row r="1498">
          <cell r="A1498" t="str">
            <v>12A5740</v>
          </cell>
          <cell r="B1498" t="str">
            <v>OPTTPK1S01</v>
          </cell>
          <cell r="C1498" t="str">
            <v>Optra T Print Cartridge</v>
          </cell>
          <cell r="D1498" t="str">
            <v>Laser Toner/Print Cartridge</v>
          </cell>
          <cell r="E1498">
            <v>401.79</v>
          </cell>
          <cell r="F1498">
            <v>573.98</v>
          </cell>
        </row>
        <row r="1499">
          <cell r="A1499" t="str">
            <v>12A5745</v>
          </cell>
          <cell r="B1499" t="str">
            <v>OPTTPK1H01</v>
          </cell>
          <cell r="C1499" t="str">
            <v>Optra T High Yield Print Cartridge</v>
          </cell>
          <cell r="D1499" t="str">
            <v>Laser Toner/Print Cartridge</v>
          </cell>
          <cell r="E1499">
            <v>439.33</v>
          </cell>
          <cell r="F1499">
            <v>627.61</v>
          </cell>
        </row>
        <row r="1500">
          <cell r="A1500" t="str">
            <v>12A5840</v>
          </cell>
          <cell r="B1500" t="str">
            <v>OPTTPK0S01</v>
          </cell>
          <cell r="C1500" t="str">
            <v>Optra T Return Program Print Cartridge</v>
          </cell>
          <cell r="D1500" t="str">
            <v>Laser Toner/Print Cartridge</v>
          </cell>
          <cell r="E1500">
            <v>259.42</v>
          </cell>
          <cell r="F1500">
            <v>370.6</v>
          </cell>
        </row>
        <row r="1501">
          <cell r="A1501" t="str">
            <v>12A5845</v>
          </cell>
          <cell r="B1501" t="str">
            <v>OPTTPK0H01</v>
          </cell>
          <cell r="C1501" t="str">
            <v>Optra T High Yield Return Program Print Cartridge</v>
          </cell>
          <cell r="D1501" t="str">
            <v>Laser Toner/Print Cartridge</v>
          </cell>
          <cell r="E1501">
            <v>374.48</v>
          </cell>
          <cell r="F1501">
            <v>534.97</v>
          </cell>
        </row>
        <row r="1502">
          <cell r="A1502" t="str">
            <v>12A5849</v>
          </cell>
          <cell r="B1502" t="str">
            <v>OPTTPK0H01</v>
          </cell>
          <cell r="C1502" t="str">
            <v>Optra T High Yield Return Program Print Cartridge for Label Applications</v>
          </cell>
          <cell r="D1502" t="str">
            <v>Laser Toner/Print Cartridge</v>
          </cell>
          <cell r="E1502">
            <v>374.48</v>
          </cell>
          <cell r="F1502">
            <v>534.97</v>
          </cell>
        </row>
        <row r="1503">
          <cell r="A1503" t="str">
            <v>12A6160</v>
          </cell>
          <cell r="B1503" t="str">
            <v>T62XPK2H01</v>
          </cell>
          <cell r="C1503" t="str">
            <v>T620, T622 High Yield Factory Reconditioned Print Cartridge</v>
          </cell>
          <cell r="D1503" t="str">
            <v>Laser Toner/Print Cartridge</v>
          </cell>
          <cell r="E1503">
            <v>443.54</v>
          </cell>
          <cell r="F1503">
            <v>633.63</v>
          </cell>
        </row>
        <row r="1504">
          <cell r="A1504" t="str">
            <v>12A6360</v>
          </cell>
          <cell r="B1504" t="str">
            <v>T62XPK2H01</v>
          </cell>
          <cell r="C1504" t="str">
            <v>T620, T622 High Yield Factory Reconditioned Print Cartridge for Label Applications</v>
          </cell>
          <cell r="D1504" t="str">
            <v>Laser Toner/Print Cartridge</v>
          </cell>
          <cell r="E1504">
            <v>443.54</v>
          </cell>
          <cell r="F1504">
            <v>633.63</v>
          </cell>
        </row>
        <row r="1505">
          <cell r="A1505" t="str">
            <v>12A6730</v>
          </cell>
          <cell r="B1505" t="str">
            <v>T52XPK1S01</v>
          </cell>
          <cell r="C1505" t="str">
            <v>T520, T522 Print Cartridge</v>
          </cell>
          <cell r="D1505" t="str">
            <v>Laser Toner/Print Cartridge</v>
          </cell>
          <cell r="E1505">
            <v>335.78</v>
          </cell>
          <cell r="F1505">
            <v>479.69</v>
          </cell>
        </row>
        <row r="1506">
          <cell r="A1506" t="str">
            <v>12A6735</v>
          </cell>
          <cell r="B1506" t="str">
            <v>T52XPK1H01</v>
          </cell>
          <cell r="C1506" t="str">
            <v>T520/T522 High Yield Print Cartridge</v>
          </cell>
          <cell r="D1506" t="str">
            <v>Laser Toner/Print Cartridge</v>
          </cell>
          <cell r="E1506">
            <v>442.8</v>
          </cell>
          <cell r="F1506">
            <v>632.57</v>
          </cell>
        </row>
        <row r="1507">
          <cell r="A1507" t="str">
            <v>12A6760</v>
          </cell>
          <cell r="B1507" t="str">
            <v>T62XPK1S01</v>
          </cell>
          <cell r="C1507" t="str">
            <v>T620/T622 Print Cartridge</v>
          </cell>
          <cell r="D1507" t="str">
            <v>Laser Toner/Print Cartridge</v>
          </cell>
          <cell r="E1507">
            <v>372.83</v>
          </cell>
          <cell r="F1507">
            <v>532.62</v>
          </cell>
        </row>
        <row r="1508">
          <cell r="A1508" t="str">
            <v>12A6765</v>
          </cell>
          <cell r="B1508" t="str">
            <v>T62XPK1H01</v>
          </cell>
          <cell r="C1508" t="str">
            <v>T620/T622 High Yield Print Cartridge</v>
          </cell>
          <cell r="D1508" t="str">
            <v>Laser Toner/Print Cartridge</v>
          </cell>
          <cell r="E1508">
            <v>513.01</v>
          </cell>
          <cell r="F1508">
            <v>732.87</v>
          </cell>
        </row>
        <row r="1509">
          <cell r="A1509" t="str">
            <v>12A6830</v>
          </cell>
          <cell r="B1509" t="str">
            <v>T52XPK0S01</v>
          </cell>
          <cell r="C1509" t="str">
            <v>T520, T522 Return Program Print Cartridge</v>
          </cell>
          <cell r="D1509" t="str">
            <v>Laser Toner/Print Cartridge</v>
          </cell>
          <cell r="E1509">
            <v>205.6</v>
          </cell>
          <cell r="F1509">
            <v>293.71</v>
          </cell>
        </row>
        <row r="1510">
          <cell r="A1510" t="str">
            <v>12A6835</v>
          </cell>
          <cell r="B1510" t="str">
            <v>T52XPK0H01</v>
          </cell>
          <cell r="C1510" t="str">
            <v>T520, T522 High Yield Return Program Print Cartridge</v>
          </cell>
          <cell r="D1510" t="str">
            <v>Laser Toner/Print Cartridge</v>
          </cell>
          <cell r="E1510">
            <v>374.48</v>
          </cell>
          <cell r="F1510">
            <v>534.97</v>
          </cell>
        </row>
        <row r="1511">
          <cell r="A1511" t="str">
            <v>12A6839</v>
          </cell>
          <cell r="B1511" t="str">
            <v>T52XPK0H01</v>
          </cell>
          <cell r="C1511" t="str">
            <v>T520, T522 High Yield Return Program Print Cartridge for Label Applications</v>
          </cell>
          <cell r="D1511" t="str">
            <v>Laser Toner/Print Cartridge</v>
          </cell>
          <cell r="E1511">
            <v>374.48</v>
          </cell>
          <cell r="F1511">
            <v>534.97</v>
          </cell>
        </row>
        <row r="1512">
          <cell r="A1512" t="str">
            <v>12A6860</v>
          </cell>
          <cell r="B1512" t="str">
            <v>T62XPK0S01</v>
          </cell>
          <cell r="C1512" t="str">
            <v>T620, T622 Return Program Print Cartridge</v>
          </cell>
          <cell r="D1512" t="str">
            <v>Laser Toner/Print Cartridge</v>
          </cell>
          <cell r="E1512">
            <v>233.3</v>
          </cell>
          <cell r="F1512">
            <v>333.28</v>
          </cell>
        </row>
        <row r="1513">
          <cell r="A1513" t="str">
            <v>12A6865</v>
          </cell>
          <cell r="B1513" t="str">
            <v>T62XPK0H01</v>
          </cell>
          <cell r="C1513" t="str">
            <v>T620, T622 High Yield Return Program Print Cartridge</v>
          </cell>
          <cell r="D1513" t="str">
            <v>Laser Toner/Print Cartridge</v>
          </cell>
          <cell r="E1513">
            <v>443.54</v>
          </cell>
          <cell r="F1513">
            <v>633.63</v>
          </cell>
        </row>
        <row r="1514">
          <cell r="A1514" t="str">
            <v>12A6869</v>
          </cell>
          <cell r="B1514" t="str">
            <v>T62XPK0H01</v>
          </cell>
          <cell r="C1514" t="str">
            <v>T620, T622 High Yield Return Program Print Cartridge for Label Applications</v>
          </cell>
          <cell r="D1514" t="str">
            <v>Laser Toner/Print Cartridge</v>
          </cell>
          <cell r="E1514">
            <v>443.54</v>
          </cell>
          <cell r="F1514">
            <v>633.63</v>
          </cell>
        </row>
        <row r="1515">
          <cell r="A1515" t="str">
            <v>12A7300</v>
          </cell>
          <cell r="B1515" t="str">
            <v>E321PK1S01</v>
          </cell>
          <cell r="C1515" t="str">
            <v>E321, E323 Print Cartridge</v>
          </cell>
          <cell r="D1515" t="str">
            <v>Laser Toner/Print Cartridge</v>
          </cell>
          <cell r="E1515">
            <v>179.47</v>
          </cell>
          <cell r="F1515">
            <v>256.38</v>
          </cell>
        </row>
        <row r="1516">
          <cell r="A1516" t="str">
            <v>12A7305</v>
          </cell>
          <cell r="B1516" t="str">
            <v>E321PK1H01</v>
          </cell>
          <cell r="C1516" t="str">
            <v>E321, E323 High Yield Print Cartridge</v>
          </cell>
          <cell r="D1516" t="str">
            <v>Laser Toner/Print Cartridge</v>
          </cell>
          <cell r="E1516">
            <v>185.76</v>
          </cell>
          <cell r="F1516">
            <v>265.37</v>
          </cell>
        </row>
        <row r="1517">
          <cell r="A1517" t="str">
            <v>12A7310</v>
          </cell>
          <cell r="B1517" t="str">
            <v>T420PK1S01</v>
          </cell>
          <cell r="C1517" t="str">
            <v>T420 Print Cartridge</v>
          </cell>
          <cell r="D1517" t="str">
            <v>Laser Toner/Print Cartridge</v>
          </cell>
          <cell r="E1517">
            <v>204.94</v>
          </cell>
          <cell r="F1517">
            <v>292.77</v>
          </cell>
        </row>
        <row r="1518">
          <cell r="A1518" t="str">
            <v>12A7315</v>
          </cell>
          <cell r="B1518" t="str">
            <v>T420PK1H01</v>
          </cell>
          <cell r="C1518" t="str">
            <v>T420 High Yield Print Cartridge</v>
          </cell>
          <cell r="D1518" t="str">
            <v>Laser Toner/Print Cartridge</v>
          </cell>
          <cell r="E1518">
            <v>263.1</v>
          </cell>
          <cell r="F1518">
            <v>375.85</v>
          </cell>
        </row>
        <row r="1519">
          <cell r="A1519" t="str">
            <v>12A7360</v>
          </cell>
          <cell r="B1519" t="str">
            <v>T63XPK1S01</v>
          </cell>
          <cell r="C1519" t="str">
            <v>T630, T632, T634 Print Cartridge</v>
          </cell>
          <cell r="D1519" t="str">
            <v>Laser Toner/Print Cartridge</v>
          </cell>
          <cell r="E1519">
            <v>251.26</v>
          </cell>
          <cell r="F1519">
            <v>358.94</v>
          </cell>
        </row>
        <row r="1520">
          <cell r="A1520" t="str">
            <v>12A7362</v>
          </cell>
          <cell r="B1520" t="str">
            <v>T63XPK1H01</v>
          </cell>
          <cell r="C1520" t="str">
            <v>T630, T632, T634 High Yield Print Cartridge</v>
          </cell>
          <cell r="D1520" t="str">
            <v>Laser Toner/Print Cartridge</v>
          </cell>
          <cell r="E1520">
            <v>462.65</v>
          </cell>
          <cell r="F1520">
            <v>660.93</v>
          </cell>
        </row>
        <row r="1521">
          <cell r="A1521" t="str">
            <v>12A7365</v>
          </cell>
          <cell r="B1521" t="str">
            <v>T63XPK1X01</v>
          </cell>
          <cell r="C1521" t="str">
            <v>T632, T634 Extra High Yield Print Cartridge</v>
          </cell>
          <cell r="D1521" t="str">
            <v>Laser Toner/Print Cartridge</v>
          </cell>
          <cell r="E1521">
            <v>493.26</v>
          </cell>
          <cell r="F1521">
            <v>704.65</v>
          </cell>
        </row>
        <row r="1522">
          <cell r="A1522" t="str">
            <v>12A7400</v>
          </cell>
          <cell r="B1522" t="str">
            <v>E321PK0S01</v>
          </cell>
          <cell r="C1522" t="str">
            <v>E321, E323 Return Program Print Cartridge</v>
          </cell>
          <cell r="D1522" t="str">
            <v>Laser Toner/Print Cartridge</v>
          </cell>
          <cell r="E1522">
            <v>115.06</v>
          </cell>
          <cell r="F1522">
            <v>164.37</v>
          </cell>
        </row>
        <row r="1523">
          <cell r="A1523" t="str">
            <v>12A7405</v>
          </cell>
          <cell r="B1523" t="str">
            <v>E321PK0H01</v>
          </cell>
          <cell r="C1523" t="str">
            <v>E321, E323 High Yield Return Program Print Cartridge</v>
          </cell>
          <cell r="D1523" t="str">
            <v>Laser Toner/Print Cartridge</v>
          </cell>
          <cell r="E1523">
            <v>156.82</v>
          </cell>
          <cell r="F1523">
            <v>224.03</v>
          </cell>
        </row>
        <row r="1524">
          <cell r="A1524" t="str">
            <v>12A7410</v>
          </cell>
          <cell r="B1524" t="str">
            <v>T420PK0S01</v>
          </cell>
          <cell r="C1524" t="str">
            <v>T420 Return Program Print Cartridge</v>
          </cell>
          <cell r="D1524" t="str">
            <v>Laser Toner/Print Cartridge</v>
          </cell>
          <cell r="E1524">
            <v>125.8</v>
          </cell>
          <cell r="F1524">
            <v>179.71</v>
          </cell>
        </row>
        <row r="1525">
          <cell r="A1525" t="str">
            <v>12A7415</v>
          </cell>
          <cell r="B1525" t="str">
            <v>T420PK0H01</v>
          </cell>
          <cell r="C1525" t="str">
            <v>T420 High Yield Return Program Print Cartridge</v>
          </cell>
          <cell r="D1525" t="str">
            <v>Laser Toner/Print Cartridge</v>
          </cell>
          <cell r="E1525">
            <v>222.56</v>
          </cell>
          <cell r="F1525">
            <v>317.94</v>
          </cell>
        </row>
        <row r="1526">
          <cell r="A1526" t="str">
            <v>12A7460</v>
          </cell>
          <cell r="B1526" t="str">
            <v>T63XPK0S01</v>
          </cell>
          <cell r="C1526" t="str">
            <v>T630, T632, T634 Return Program Print Cartridge</v>
          </cell>
          <cell r="D1526" t="str">
            <v>Laser Toner/Print Cartridge</v>
          </cell>
          <cell r="E1526">
            <v>139.59</v>
          </cell>
          <cell r="F1526">
            <v>199.41</v>
          </cell>
        </row>
        <row r="1527">
          <cell r="A1527" t="str">
            <v>12A7462</v>
          </cell>
          <cell r="B1527" t="str">
            <v>T63XPK0H01</v>
          </cell>
          <cell r="C1527" t="str">
            <v>T630, T632, T634 High Yield Return Program Print Cartridge</v>
          </cell>
          <cell r="D1527" t="str">
            <v>Laser Toner/Print Cartridge</v>
          </cell>
          <cell r="E1527">
            <v>393.16</v>
          </cell>
          <cell r="F1527">
            <v>561.66</v>
          </cell>
        </row>
        <row r="1528">
          <cell r="A1528" t="str">
            <v>12A7465</v>
          </cell>
          <cell r="B1528" t="str">
            <v>T63XPK0X01</v>
          </cell>
          <cell r="C1528" t="str">
            <v>T632, T634 Extra High Yield Return Program Print Cartridge</v>
          </cell>
          <cell r="D1528" t="str">
            <v>Laser Toner/Print Cartridge</v>
          </cell>
          <cell r="E1528">
            <v>423.78</v>
          </cell>
          <cell r="F1528">
            <v>605.4</v>
          </cell>
        </row>
        <row r="1529">
          <cell r="A1529" t="str">
            <v>12A7468</v>
          </cell>
          <cell r="B1529" t="str">
            <v>T63XPK0H01</v>
          </cell>
          <cell r="C1529" t="str">
            <v>T630, T632, T634 High Yield Return Program Print Cartridge for Label Applications</v>
          </cell>
          <cell r="D1529" t="str">
            <v>Laser Toner/Print Cartridge</v>
          </cell>
          <cell r="E1529">
            <v>393.16</v>
          </cell>
          <cell r="F1529">
            <v>561.66</v>
          </cell>
        </row>
        <row r="1530">
          <cell r="A1530" t="str">
            <v>12A7469</v>
          </cell>
          <cell r="B1530" t="str">
            <v>T63XPK0X01</v>
          </cell>
          <cell r="C1530" t="str">
            <v>T632, T634 Extra High Yield Return Program Print Cartridge for Label Applications</v>
          </cell>
          <cell r="D1530" t="str">
            <v>Laser Toner/Print Cartridge</v>
          </cell>
          <cell r="E1530">
            <v>423.78</v>
          </cell>
          <cell r="F1530">
            <v>605.4</v>
          </cell>
        </row>
        <row r="1531">
          <cell r="A1531" t="str">
            <v>12A7610</v>
          </cell>
          <cell r="B1531" t="str">
            <v>T63XPK2X01</v>
          </cell>
          <cell r="C1531" t="str">
            <v>T632, T634 Extra High Yield Factory Reconditioned Print Cartridge</v>
          </cell>
          <cell r="D1531" t="str">
            <v>Laser Toner/Print Cartridge</v>
          </cell>
          <cell r="E1531">
            <v>423.78</v>
          </cell>
          <cell r="F1531">
            <v>605.4</v>
          </cell>
        </row>
        <row r="1532">
          <cell r="A1532" t="str">
            <v>12A7612</v>
          </cell>
          <cell r="B1532" t="str">
            <v>T63XPK2H01</v>
          </cell>
          <cell r="C1532" t="str">
            <v>T630, T632, T634 High Yield Factory Reconditioned Print Cartridge</v>
          </cell>
          <cell r="D1532" t="str">
            <v>Laser Toner/Print Cartridge</v>
          </cell>
          <cell r="E1532">
            <v>393.16</v>
          </cell>
          <cell r="F1532">
            <v>561.66</v>
          </cell>
        </row>
        <row r="1533">
          <cell r="A1533" t="str">
            <v>12A7630</v>
          </cell>
          <cell r="B1533" t="str">
            <v>T63XPK2X01</v>
          </cell>
          <cell r="C1533" t="str">
            <v>T632, T634 Extra High Yield Factory Reconditioned Print Cartridge for Label Applications</v>
          </cell>
          <cell r="D1533" t="str">
            <v>Laser Toner/Print Cartridge</v>
          </cell>
          <cell r="E1533">
            <v>423.78</v>
          </cell>
          <cell r="F1533">
            <v>605.4</v>
          </cell>
        </row>
        <row r="1534">
          <cell r="A1534" t="str">
            <v>12A7632</v>
          </cell>
          <cell r="B1534" t="str">
            <v>T63XPK2H01</v>
          </cell>
          <cell r="C1534" t="str">
            <v>T630, T632, T634 High Yield Factory Reconditioned Print Cartridge for Label Applications</v>
          </cell>
          <cell r="D1534" t="str">
            <v>Laser Toner/Print Cartridge</v>
          </cell>
          <cell r="E1534">
            <v>393.16</v>
          </cell>
          <cell r="F1534">
            <v>561.66</v>
          </cell>
        </row>
        <row r="1535">
          <cell r="A1535" t="str">
            <v>12A7700</v>
          </cell>
          <cell r="B1535" t="str">
            <v>T63XPK2X01</v>
          </cell>
          <cell r="C1535" t="str">
            <v>T632, T634 Extra High Yield Factory Reconditioned Cartridge, Duplex</v>
          </cell>
          <cell r="D1535" t="str">
            <v>Laser Toner/Print Cartridge</v>
          </cell>
          <cell r="E1535">
            <v>423.78</v>
          </cell>
          <cell r="F1535">
            <v>605.4</v>
          </cell>
        </row>
        <row r="1536">
          <cell r="A1536" t="str">
            <v>12A8302</v>
          </cell>
          <cell r="B1536" t="str">
            <v>E23XC11S01</v>
          </cell>
          <cell r="C1536" t="str">
            <v>E230, E232, E240, E33x, E34x Photoconductor Kit</v>
          </cell>
          <cell r="D1536" t="str">
            <v>Laser Toner/Print Cartridge</v>
          </cell>
          <cell r="E1536">
            <v>76.75</v>
          </cell>
          <cell r="F1536">
            <v>109.64</v>
          </cell>
        </row>
        <row r="1537">
          <cell r="A1537" t="str">
            <v>12A8320</v>
          </cell>
          <cell r="B1537" t="str">
            <v>T430PK1S01</v>
          </cell>
          <cell r="C1537" t="str">
            <v>T430 Print Cartridge</v>
          </cell>
          <cell r="D1537" t="str">
            <v>Laser Toner/Print Cartridge</v>
          </cell>
          <cell r="E1537">
            <v>243.16</v>
          </cell>
          <cell r="F1537">
            <v>347.37</v>
          </cell>
        </row>
        <row r="1538">
          <cell r="A1538" t="str">
            <v>12A8325</v>
          </cell>
          <cell r="B1538" t="str">
            <v>T430PK1H01</v>
          </cell>
          <cell r="C1538" t="str">
            <v>T430 High Yield Print Cartridge</v>
          </cell>
          <cell r="D1538" t="str">
            <v>Laser Toner/Print Cartridge</v>
          </cell>
          <cell r="E1538">
            <v>287.77</v>
          </cell>
          <cell r="F1538">
            <v>411.1</v>
          </cell>
        </row>
        <row r="1539">
          <cell r="A1539" t="str">
            <v>12A8420</v>
          </cell>
          <cell r="B1539" t="str">
            <v>T430PK0S01</v>
          </cell>
          <cell r="C1539" t="str">
            <v>T430 Return Program Print Cartridge</v>
          </cell>
          <cell r="D1539" t="str">
            <v>Laser Toner/Print Cartridge</v>
          </cell>
          <cell r="E1539">
            <v>153.1</v>
          </cell>
          <cell r="F1539">
            <v>218.72</v>
          </cell>
        </row>
        <row r="1540">
          <cell r="A1540" t="str">
            <v>12A8425</v>
          </cell>
          <cell r="B1540" t="str">
            <v>T430PK0H01</v>
          </cell>
          <cell r="C1540" t="str">
            <v>T430 High Yield Return Program Print Cartridge</v>
          </cell>
          <cell r="D1540" t="str">
            <v>Laser Toner/Print Cartridge</v>
          </cell>
          <cell r="E1540">
            <v>243.77</v>
          </cell>
          <cell r="F1540">
            <v>348.24</v>
          </cell>
        </row>
        <row r="1541">
          <cell r="A1541" t="str">
            <v>12B0090</v>
          </cell>
          <cell r="B1541" t="str">
            <v>W820PK1S01</v>
          </cell>
          <cell r="C1541" t="str">
            <v>W820 Print Cartridge</v>
          </cell>
          <cell r="D1541" t="str">
            <v>Laser Toner/Print Cartridge</v>
          </cell>
          <cell r="E1541">
            <v>331.39</v>
          </cell>
          <cell r="F1541">
            <v>473.42</v>
          </cell>
        </row>
        <row r="1542">
          <cell r="A1542" t="str">
            <v>12L0252</v>
          </cell>
          <cell r="B1542" t="str">
            <v>STAPS31201</v>
          </cell>
          <cell r="C1542" t="str">
            <v>W820/W810 Staple Cartridges (3 pack)</v>
          </cell>
          <cell r="D1542" t="str">
            <v>Laser Toner/Print Cartridge</v>
          </cell>
          <cell r="E1542">
            <v>75.96</v>
          </cell>
          <cell r="F1542">
            <v>108.52</v>
          </cell>
        </row>
        <row r="1543">
          <cell r="A1543" t="str">
            <v>12N0768</v>
          </cell>
          <cell r="B1543" t="str">
            <v>C91XTC1S01</v>
          </cell>
          <cell r="C1543" t="str">
            <v>C910, C912 Cyan Toner Cartridge</v>
          </cell>
          <cell r="D1543" t="str">
            <v>Laser Toner/Print Cartridge</v>
          </cell>
          <cell r="E1543">
            <v>403.64</v>
          </cell>
          <cell r="F1543">
            <v>576.63</v>
          </cell>
        </row>
        <row r="1544">
          <cell r="A1544" t="str">
            <v>12N0769</v>
          </cell>
          <cell r="B1544" t="str">
            <v>C91XTM1S01</v>
          </cell>
          <cell r="C1544" t="str">
            <v>C910, C912 Magenta Toner Cartridge</v>
          </cell>
          <cell r="D1544" t="str">
            <v>Laser Toner/Print Cartridge</v>
          </cell>
          <cell r="E1544">
            <v>403.64</v>
          </cell>
          <cell r="F1544">
            <v>576.63</v>
          </cell>
        </row>
        <row r="1545">
          <cell r="A1545" t="str">
            <v>12N0770</v>
          </cell>
          <cell r="B1545" t="str">
            <v>C91XTY1S01</v>
          </cell>
          <cell r="C1545" t="str">
            <v>C910, C912 Yellow Toner Cartridge</v>
          </cell>
          <cell r="D1545" t="str">
            <v>Laser Toner/Print Cartridge</v>
          </cell>
          <cell r="E1545">
            <v>403.64</v>
          </cell>
          <cell r="F1545">
            <v>576.63</v>
          </cell>
        </row>
        <row r="1546">
          <cell r="A1546" t="str">
            <v>12N0771</v>
          </cell>
          <cell r="B1546" t="str">
            <v>C91XTK1S01</v>
          </cell>
          <cell r="C1546" t="str">
            <v>C910, C912 Black Toner Cartridge</v>
          </cell>
          <cell r="D1546" t="str">
            <v>Laser Toner/Print Cartridge</v>
          </cell>
          <cell r="E1546">
            <v>256.23</v>
          </cell>
          <cell r="F1546">
            <v>366.04</v>
          </cell>
        </row>
        <row r="1547">
          <cell r="A1547" t="str">
            <v>12N0772</v>
          </cell>
          <cell r="B1547" t="str">
            <v>C91XCT1S01</v>
          </cell>
          <cell r="C1547" t="str">
            <v>C920, C912, C910 Colour Photodeveloper Set (3, CYM)</v>
          </cell>
          <cell r="D1547" t="str">
            <v>Laser Toner/Print Cartridge</v>
          </cell>
          <cell r="E1547">
            <v>228.66</v>
          </cell>
          <cell r="F1547">
            <v>326.66</v>
          </cell>
        </row>
        <row r="1548">
          <cell r="A1548" t="str">
            <v>12N0773</v>
          </cell>
          <cell r="B1548" t="str">
            <v>C91XCK1S01</v>
          </cell>
          <cell r="C1548" t="str">
            <v>C920, C912, C910 Black Photodeveloper</v>
          </cell>
          <cell r="D1548" t="str">
            <v>Laser Toner/Print Cartridge</v>
          </cell>
          <cell r="E1548">
            <v>67.47</v>
          </cell>
          <cell r="F1548">
            <v>96.39</v>
          </cell>
        </row>
        <row r="1549">
          <cell r="A1549" t="str">
            <v>12S0300</v>
          </cell>
          <cell r="B1549" t="str">
            <v>E220PK1S01</v>
          </cell>
          <cell r="C1549" t="str">
            <v>E220 Print Cartridge</v>
          </cell>
          <cell r="D1549" t="str">
            <v>Laser Toner/Print Cartridge</v>
          </cell>
          <cell r="E1549">
            <v>124.8</v>
          </cell>
          <cell r="F1549">
            <v>178.28</v>
          </cell>
        </row>
        <row r="1550">
          <cell r="A1550" t="str">
            <v>12S0400</v>
          </cell>
          <cell r="B1550" t="str">
            <v>E220PK0S01</v>
          </cell>
          <cell r="C1550" t="str">
            <v>E220 Return Program Print Cartridge</v>
          </cell>
          <cell r="D1550" t="str">
            <v>Laser Toner/Print Cartridge</v>
          </cell>
          <cell r="E1550">
            <v>95.84</v>
          </cell>
          <cell r="F1550">
            <v>136.92</v>
          </cell>
        </row>
        <row r="1551">
          <cell r="A1551" t="str">
            <v>1382625</v>
          </cell>
          <cell r="B1551" t="str">
            <v>OPTSPK1H01</v>
          </cell>
          <cell r="C1551" t="str">
            <v>Optra S High Yield Print Cartridge</v>
          </cell>
          <cell r="D1551" t="str">
            <v>Laser Toner/Print Cartridge</v>
          </cell>
          <cell r="E1551">
            <v>310.91</v>
          </cell>
          <cell r="F1551">
            <v>444.16</v>
          </cell>
        </row>
        <row r="1552">
          <cell r="A1552" t="str">
            <v>1382920</v>
          </cell>
          <cell r="B1552" t="str">
            <v>OPTSPK0S01</v>
          </cell>
          <cell r="C1552" t="str">
            <v>Optra S Return Program Print Cartridge</v>
          </cell>
          <cell r="D1552" t="str">
            <v>Laser Toner/Print Cartridge</v>
          </cell>
          <cell r="E1552">
            <v>241.12</v>
          </cell>
          <cell r="F1552">
            <v>344.46</v>
          </cell>
        </row>
        <row r="1553">
          <cell r="A1553" t="str">
            <v>1382925</v>
          </cell>
          <cell r="B1553" t="str">
            <v>OPTSPK0H01</v>
          </cell>
          <cell r="C1553" t="str">
            <v>Optra S High Yield Return Program Print Cartridge</v>
          </cell>
          <cell r="D1553" t="str">
            <v>Laser Toner/Print Cartridge</v>
          </cell>
          <cell r="E1553">
            <v>264.6</v>
          </cell>
          <cell r="F1553">
            <v>378</v>
          </cell>
        </row>
        <row r="1554">
          <cell r="A1554" t="str">
            <v>1382929</v>
          </cell>
          <cell r="B1554" t="str">
            <v>OPTSPK0H01</v>
          </cell>
          <cell r="C1554" t="str">
            <v>Optra S High Yield Return Program Print Cartridge for Label Applications</v>
          </cell>
          <cell r="D1554" t="str">
            <v>Laser Toner/Print Cartridge</v>
          </cell>
          <cell r="E1554">
            <v>264.6</v>
          </cell>
          <cell r="F1554">
            <v>378</v>
          </cell>
        </row>
        <row r="1555">
          <cell r="A1555" t="str">
            <v>13L0034</v>
          </cell>
          <cell r="B1555" t="str">
            <v>4227OE1S01</v>
          </cell>
          <cell r="C1555" t="str">
            <v>4227, 4227 plus Ribbon</v>
          </cell>
          <cell r="D1555" t="str">
            <v>Ribbons</v>
          </cell>
          <cell r="E1555">
            <v>49.98</v>
          </cell>
          <cell r="F1555">
            <v>71.4</v>
          </cell>
        </row>
        <row r="1556">
          <cell r="A1556" t="str">
            <v>14K0050</v>
          </cell>
          <cell r="B1556" t="str">
            <v>W812PK1S01</v>
          </cell>
          <cell r="C1556" t="str">
            <v>W812 Print Cartridge</v>
          </cell>
          <cell r="D1556" t="str">
            <v>Laser Toner/Print Cartridge</v>
          </cell>
          <cell r="E1556">
            <v>230.12</v>
          </cell>
          <cell r="F1556">
            <v>328.74</v>
          </cell>
        </row>
        <row r="1557">
          <cell r="A1557" t="str">
            <v>15G031C</v>
          </cell>
          <cell r="B1557" t="str">
            <v>C752PC1S01</v>
          </cell>
          <cell r="C1557" t="str">
            <v>C752L, C752, C760, C762 Cyan Print Cartridge</v>
          </cell>
          <cell r="D1557" t="str">
            <v>Laser Toner/Print Cartridge</v>
          </cell>
          <cell r="E1557">
            <v>330.01</v>
          </cell>
          <cell r="F1557">
            <v>471.44</v>
          </cell>
        </row>
        <row r="1558">
          <cell r="A1558" t="str">
            <v>15G031K</v>
          </cell>
          <cell r="B1558" t="str">
            <v>C752PK1S01</v>
          </cell>
          <cell r="C1558" t="str">
            <v>C752L, C752, C760, C762 Black Print Cartridge</v>
          </cell>
          <cell r="D1558" t="str">
            <v>Laser Toner/Print Cartridge</v>
          </cell>
          <cell r="E1558">
            <v>187.34</v>
          </cell>
          <cell r="F1558">
            <v>267.63</v>
          </cell>
        </row>
        <row r="1559">
          <cell r="A1559" t="str">
            <v>15G031M</v>
          </cell>
          <cell r="B1559" t="str">
            <v>C752PM1S01</v>
          </cell>
          <cell r="C1559" t="str">
            <v>C752L, C752, C760, C762 Magenta Print Cartridge</v>
          </cell>
          <cell r="D1559" t="str">
            <v>Laser Toner/Print Cartridge</v>
          </cell>
          <cell r="E1559">
            <v>330.01</v>
          </cell>
          <cell r="F1559">
            <v>471.44</v>
          </cell>
        </row>
        <row r="1560">
          <cell r="A1560" t="str">
            <v>15G031Y</v>
          </cell>
          <cell r="B1560" t="str">
            <v>C752PY1S01</v>
          </cell>
          <cell r="C1560" t="str">
            <v>C752L, C752, C760, C762 Yellow Print Cartridge</v>
          </cell>
          <cell r="D1560" t="str">
            <v>Laser Toner/Print Cartridge</v>
          </cell>
          <cell r="E1560">
            <v>330.01</v>
          </cell>
          <cell r="F1560">
            <v>471.44</v>
          </cell>
        </row>
        <row r="1561">
          <cell r="A1561" t="str">
            <v>15G032C</v>
          </cell>
          <cell r="B1561" t="str">
            <v>C752PC1H01</v>
          </cell>
          <cell r="C1561" t="str">
            <v>C752, C762 Cyan High Yield Print Cartridge</v>
          </cell>
          <cell r="D1561" t="str">
            <v>Laser Toner/Print Cartridge</v>
          </cell>
          <cell r="E1561">
            <v>575.52</v>
          </cell>
          <cell r="F1561">
            <v>822.17</v>
          </cell>
        </row>
        <row r="1562">
          <cell r="A1562" t="str">
            <v>15G032K</v>
          </cell>
          <cell r="B1562" t="str">
            <v>C752PK1H01</v>
          </cell>
          <cell r="C1562" t="str">
            <v>C752, C762 Black High Yield Print Cartridge</v>
          </cell>
          <cell r="D1562" t="str">
            <v>Laser Toner/Print Cartridge</v>
          </cell>
          <cell r="E1562">
            <v>246.46</v>
          </cell>
          <cell r="F1562">
            <v>352.09</v>
          </cell>
        </row>
        <row r="1563">
          <cell r="A1563" t="str">
            <v>15G032M</v>
          </cell>
          <cell r="B1563" t="str">
            <v>C752PM1H01</v>
          </cell>
          <cell r="C1563" t="str">
            <v>C752, C762 Magenta High Yield Print Cartridge</v>
          </cell>
          <cell r="D1563" t="str">
            <v>Laser Toner/Print Cartridge</v>
          </cell>
          <cell r="E1563">
            <v>575.52</v>
          </cell>
          <cell r="F1563">
            <v>822.17</v>
          </cell>
        </row>
        <row r="1564">
          <cell r="A1564" t="str">
            <v>15G032Y</v>
          </cell>
          <cell r="B1564" t="str">
            <v>C752PY1H01</v>
          </cell>
          <cell r="C1564" t="str">
            <v>C752, C762 Yellow High Yield Print Cartridge</v>
          </cell>
          <cell r="D1564" t="str">
            <v>Laser Toner/Print Cartridge</v>
          </cell>
          <cell r="E1564">
            <v>575.52</v>
          </cell>
          <cell r="F1564">
            <v>822.17</v>
          </cell>
        </row>
        <row r="1565">
          <cell r="A1565" t="str">
            <v>15G041C</v>
          </cell>
          <cell r="B1565" t="str">
            <v>C752PC0S01</v>
          </cell>
          <cell r="C1565" t="str">
            <v>C752L, C752, C760, C762 Cyan Return Program Print Cartridge</v>
          </cell>
          <cell r="D1565" t="str">
            <v>Laser Toner/Print Cartridge</v>
          </cell>
          <cell r="E1565">
            <v>245.49</v>
          </cell>
          <cell r="F1565">
            <v>350.7</v>
          </cell>
        </row>
        <row r="1566">
          <cell r="A1566" t="str">
            <v>15G041K</v>
          </cell>
          <cell r="B1566" t="str">
            <v>C752PK0S01</v>
          </cell>
          <cell r="C1566" t="str">
            <v>C752L, C752, C760, C762 Black Return Program Print Cartridge</v>
          </cell>
          <cell r="D1566" t="str">
            <v>Laser Toner/Print Cartridge</v>
          </cell>
          <cell r="E1566">
            <v>149.14</v>
          </cell>
          <cell r="F1566">
            <v>213.05</v>
          </cell>
        </row>
        <row r="1567">
          <cell r="A1567" t="str">
            <v>15G041M</v>
          </cell>
          <cell r="B1567" t="str">
            <v>C752PM0S01</v>
          </cell>
          <cell r="C1567" t="str">
            <v>C752L, C752, C760, C762 Magenta Return Program Print Cartridge</v>
          </cell>
          <cell r="D1567" t="str">
            <v>Laser Toner/Print Cartridge</v>
          </cell>
          <cell r="E1567">
            <v>245.49</v>
          </cell>
          <cell r="F1567">
            <v>350.7</v>
          </cell>
        </row>
        <row r="1568">
          <cell r="A1568" t="str">
            <v>15G041Y</v>
          </cell>
          <cell r="B1568" t="str">
            <v>C752PY0S01</v>
          </cell>
          <cell r="C1568" t="str">
            <v>C752L, C752, C760, C762 Yellow Return Program Print Cartridge</v>
          </cell>
          <cell r="D1568" t="str">
            <v>Laser Toner/Print Cartridge</v>
          </cell>
          <cell r="E1568">
            <v>245.49</v>
          </cell>
          <cell r="F1568">
            <v>350.7</v>
          </cell>
        </row>
        <row r="1569">
          <cell r="A1569" t="str">
            <v>15G042C</v>
          </cell>
          <cell r="B1569" t="str">
            <v>C752PC0H01</v>
          </cell>
          <cell r="C1569" t="str">
            <v>C752, C762 Cyan High Yield Return Program Print Cartridge</v>
          </cell>
          <cell r="D1569" t="str">
            <v>Laser Toner/Print Cartridge</v>
          </cell>
          <cell r="E1569">
            <v>490.99</v>
          </cell>
          <cell r="F1569">
            <v>701.42</v>
          </cell>
        </row>
        <row r="1570">
          <cell r="A1570" t="str">
            <v>15G042K</v>
          </cell>
          <cell r="B1570" t="str">
            <v>C752PK0H01</v>
          </cell>
          <cell r="C1570" t="str">
            <v>C752, C762 Black High Yield Return Program Print Cartridge</v>
          </cell>
          <cell r="D1570" t="str">
            <v>Laser Toner/Print Cartridge</v>
          </cell>
          <cell r="E1570">
            <v>208.26</v>
          </cell>
          <cell r="F1570">
            <v>297.51</v>
          </cell>
        </row>
        <row r="1571">
          <cell r="A1571" t="str">
            <v>15G042M</v>
          </cell>
          <cell r="B1571" t="str">
            <v>C752PM0H01</v>
          </cell>
          <cell r="C1571" t="str">
            <v>C752, C762 Magenta High Yield Return Program Print Cartridge</v>
          </cell>
          <cell r="D1571" t="str">
            <v>Laser Toner/Print Cartridge</v>
          </cell>
          <cell r="E1571">
            <v>490.99</v>
          </cell>
          <cell r="F1571">
            <v>701.42</v>
          </cell>
        </row>
        <row r="1572">
          <cell r="A1572" t="str">
            <v>15G042Y</v>
          </cell>
          <cell r="B1572" t="str">
            <v>C752PY0H01</v>
          </cell>
          <cell r="C1572" t="str">
            <v>C752, C762 Yellow High Yield Return Program Print Cartridge</v>
          </cell>
          <cell r="D1572" t="str">
            <v>Laser Toner/Print Cartridge</v>
          </cell>
          <cell r="E1572">
            <v>490.99</v>
          </cell>
          <cell r="F1572">
            <v>701.42</v>
          </cell>
        </row>
        <row r="1573">
          <cell r="A1573" t="str">
            <v>15W0900</v>
          </cell>
          <cell r="B1573" t="str">
            <v>C720TC1S01</v>
          </cell>
          <cell r="C1573" t="str">
            <v>C720 Cyan Toner Cartridge</v>
          </cell>
          <cell r="D1573" t="str">
            <v>Laser Toner/Print Cartridge</v>
          </cell>
          <cell r="E1573">
            <v>206.01</v>
          </cell>
          <cell r="F1573">
            <v>294.3</v>
          </cell>
        </row>
        <row r="1574">
          <cell r="A1574" t="str">
            <v>15W0901</v>
          </cell>
          <cell r="B1574" t="str">
            <v>C720TM1S01</v>
          </cell>
          <cell r="C1574" t="str">
            <v>C720 Magenta Toner Cartridge</v>
          </cell>
          <cell r="D1574" t="str">
            <v>Laser Toner/Print Cartridge</v>
          </cell>
          <cell r="E1574">
            <v>206.01</v>
          </cell>
          <cell r="F1574">
            <v>294.3</v>
          </cell>
        </row>
        <row r="1575">
          <cell r="A1575" t="str">
            <v>15W0902</v>
          </cell>
          <cell r="B1575" t="str">
            <v>C720TY1S01</v>
          </cell>
          <cell r="C1575" t="str">
            <v>C720 Yellow Toner Cartridge</v>
          </cell>
          <cell r="D1575" t="str">
            <v>Laser Toner/Print Cartridge</v>
          </cell>
          <cell r="E1575">
            <v>206.01</v>
          </cell>
          <cell r="F1575">
            <v>294.3</v>
          </cell>
        </row>
        <row r="1576">
          <cell r="A1576" t="str">
            <v>15W0903</v>
          </cell>
          <cell r="B1576" t="str">
            <v>C720TK1S01</v>
          </cell>
          <cell r="C1576" t="str">
            <v>C720 Black Toner Cartridge</v>
          </cell>
          <cell r="D1576" t="str">
            <v>Laser Toner/Print Cartridge</v>
          </cell>
          <cell r="E1576">
            <v>138.43</v>
          </cell>
          <cell r="F1576">
            <v>197.76</v>
          </cell>
        </row>
        <row r="1577">
          <cell r="A1577" t="str">
            <v>15W0904</v>
          </cell>
          <cell r="B1577" t="str">
            <v>C720CD1S01</v>
          </cell>
          <cell r="C1577" t="str">
            <v>C720 Photodeveloper Kit</v>
          </cell>
          <cell r="D1577" t="str">
            <v>Laser Toner/Print Cartridge</v>
          </cell>
          <cell r="E1577">
            <v>173.31</v>
          </cell>
          <cell r="F1577">
            <v>247.59</v>
          </cell>
        </row>
        <row r="1578">
          <cell r="A1578" t="str">
            <v>15W0905</v>
          </cell>
          <cell r="B1578" t="str">
            <v>C720OJ1S01</v>
          </cell>
          <cell r="C1578" t="str">
            <v>C720 Fuser Cleaning Roller</v>
          </cell>
          <cell r="D1578" t="str">
            <v>Laser Toner/Print Cartridge</v>
          </cell>
          <cell r="E1578">
            <v>27.25</v>
          </cell>
          <cell r="F1578">
            <v>38.93</v>
          </cell>
        </row>
        <row r="1579">
          <cell r="A1579" t="str">
            <v>15W0906</v>
          </cell>
          <cell r="B1579" t="str">
            <v>C720OO1S01</v>
          </cell>
          <cell r="C1579" t="str">
            <v>C720 Oil Bottle</v>
          </cell>
          <cell r="D1579" t="str">
            <v>Laser Toner/Print Cartridge</v>
          </cell>
          <cell r="E1579">
            <v>31.61</v>
          </cell>
          <cell r="F1579">
            <v>45.16</v>
          </cell>
        </row>
        <row r="1580">
          <cell r="A1580" t="str">
            <v>15W0907</v>
          </cell>
          <cell r="B1580" t="str">
            <v>C720OG1S01</v>
          </cell>
          <cell r="C1580" t="str">
            <v>C720 Waste Toner Bottle</v>
          </cell>
          <cell r="D1580" t="str">
            <v>Laser Toner/Print Cartridge</v>
          </cell>
          <cell r="E1580">
            <v>9.81</v>
          </cell>
          <cell r="F1580">
            <v>14.01</v>
          </cell>
        </row>
        <row r="1581">
          <cell r="A1581" t="str">
            <v>15W0918</v>
          </cell>
          <cell r="B1581" t="str">
            <v>C720OI1S01</v>
          </cell>
          <cell r="C1581" t="str">
            <v>C720 Corona Charger</v>
          </cell>
          <cell r="D1581" t="str">
            <v>Laser Toner/Print Cartridge</v>
          </cell>
          <cell r="E1581">
            <v>30.52</v>
          </cell>
          <cell r="F1581">
            <v>43.6</v>
          </cell>
        </row>
        <row r="1582">
          <cell r="A1582" t="str">
            <v>17G0152</v>
          </cell>
          <cell r="B1582" t="str">
            <v>M41XPK1S01</v>
          </cell>
          <cell r="C1582" t="str">
            <v>Optra M410, M412 Print Cartridge</v>
          </cell>
          <cell r="D1582" t="str">
            <v>Laser Toner/Print Cartridge</v>
          </cell>
          <cell r="E1582">
            <v>161.19</v>
          </cell>
          <cell r="F1582">
            <v>230.27</v>
          </cell>
        </row>
        <row r="1583">
          <cell r="A1583" t="str">
            <v>17G0154</v>
          </cell>
          <cell r="B1583" t="str">
            <v>M41XPK1X01</v>
          </cell>
          <cell r="C1583" t="str">
            <v>Optra M410, M412 High Yield Print Cartridge</v>
          </cell>
          <cell r="D1583" t="str">
            <v>Laser Toner/Print Cartridge</v>
          </cell>
          <cell r="E1583">
            <v>334.57</v>
          </cell>
          <cell r="F1583">
            <v>477.95</v>
          </cell>
        </row>
        <row r="1584">
          <cell r="A1584" t="str">
            <v>18S0090</v>
          </cell>
          <cell r="B1584" t="str">
            <v>X215PK1S01</v>
          </cell>
          <cell r="C1584" t="str">
            <v>X215 Print Cartridge</v>
          </cell>
          <cell r="D1584" t="str">
            <v>Laser Toner/Print Cartridge</v>
          </cell>
          <cell r="E1584">
            <v>78.9</v>
          </cell>
          <cell r="F1584">
            <v>112.72</v>
          </cell>
        </row>
        <row r="1585">
          <cell r="A1585" t="str">
            <v>20K0500</v>
          </cell>
          <cell r="B1585" t="str">
            <v>C510TC1S01</v>
          </cell>
          <cell r="C1585" t="str">
            <v>C510 Cyan Toner Cartridge</v>
          </cell>
          <cell r="D1585" t="str">
            <v>Laser Toner/Print Cartridge</v>
          </cell>
          <cell r="E1585">
            <v>139.59</v>
          </cell>
          <cell r="F1585">
            <v>199.41</v>
          </cell>
        </row>
        <row r="1586">
          <cell r="A1586" t="str">
            <v>20K0501</v>
          </cell>
          <cell r="B1586" t="str">
            <v>C510TM1S01</v>
          </cell>
          <cell r="C1586" t="str">
            <v>C510 Magenta Toner Cartridge</v>
          </cell>
          <cell r="D1586" t="str">
            <v>Laser Toner/Print Cartridge</v>
          </cell>
          <cell r="E1586">
            <v>139.59</v>
          </cell>
          <cell r="F1586">
            <v>199.41</v>
          </cell>
        </row>
        <row r="1587">
          <cell r="A1587" t="str">
            <v>20K0502</v>
          </cell>
          <cell r="B1587" t="str">
            <v>C510TY1S01</v>
          </cell>
          <cell r="C1587" t="str">
            <v>C510 Yellow Toner Cartridge</v>
          </cell>
          <cell r="D1587" t="str">
            <v>Laser Toner/Print Cartridge</v>
          </cell>
          <cell r="E1587">
            <v>139.59</v>
          </cell>
          <cell r="F1587">
            <v>199.41</v>
          </cell>
        </row>
        <row r="1588">
          <cell r="A1588" t="str">
            <v>20K0503</v>
          </cell>
          <cell r="B1588" t="str">
            <v>C510TK1S01</v>
          </cell>
          <cell r="C1588" t="str">
            <v>C510 Black Toner Cartridge</v>
          </cell>
          <cell r="D1588" t="str">
            <v>Laser Toner/Print Cartridge</v>
          </cell>
          <cell r="E1588">
            <v>122.09</v>
          </cell>
          <cell r="F1588">
            <v>174.42</v>
          </cell>
        </row>
        <row r="1589">
          <cell r="A1589" t="str">
            <v>20K0504</v>
          </cell>
          <cell r="B1589" t="str">
            <v>C510C11S01</v>
          </cell>
          <cell r="C1589" t="str">
            <v>C510 Photodeveloper Cartridge</v>
          </cell>
          <cell r="D1589" t="str">
            <v>Laser Toner/Print Cartridge</v>
          </cell>
          <cell r="E1589">
            <v>260.88</v>
          </cell>
          <cell r="F1589">
            <v>372.69</v>
          </cell>
        </row>
        <row r="1590">
          <cell r="A1590" t="str">
            <v>20K0505</v>
          </cell>
          <cell r="B1590" t="str">
            <v>C510OG1S01</v>
          </cell>
          <cell r="C1590" t="str">
            <v>C510 Waste Toner Bottle</v>
          </cell>
          <cell r="D1590" t="str">
            <v>Laser Toner/Print Cartridge</v>
          </cell>
          <cell r="E1590">
            <v>7.79</v>
          </cell>
          <cell r="F1590">
            <v>11.13</v>
          </cell>
        </row>
        <row r="1591">
          <cell r="A1591" t="str">
            <v>20K1400</v>
          </cell>
          <cell r="B1591" t="str">
            <v>C510TC1H01</v>
          </cell>
          <cell r="C1591" t="str">
            <v>C510 Cyan High Yield Toner Cartridge</v>
          </cell>
          <cell r="D1591" t="str">
            <v>Laser Toner/Print Cartridge</v>
          </cell>
          <cell r="E1591">
            <v>277.72</v>
          </cell>
          <cell r="F1591">
            <v>396.74</v>
          </cell>
        </row>
        <row r="1592">
          <cell r="A1592" t="str">
            <v>20K1401</v>
          </cell>
          <cell r="B1592" t="str">
            <v>C510TM1H01</v>
          </cell>
          <cell r="C1592" t="str">
            <v>C510 Magenta High Yield Toner Cartridge</v>
          </cell>
          <cell r="D1592" t="str">
            <v>Laser Toner/Print Cartridge</v>
          </cell>
          <cell r="E1592">
            <v>277.72</v>
          </cell>
          <cell r="F1592">
            <v>396.74</v>
          </cell>
        </row>
        <row r="1593">
          <cell r="A1593" t="str">
            <v>20K1402</v>
          </cell>
          <cell r="B1593" t="str">
            <v>C510TY1H01</v>
          </cell>
          <cell r="C1593" t="str">
            <v>C510 Yellow High Yield Toner Cartridge</v>
          </cell>
          <cell r="D1593" t="str">
            <v>Laser Toner/Print Cartridge</v>
          </cell>
          <cell r="E1593">
            <v>277.72</v>
          </cell>
          <cell r="F1593">
            <v>396.74</v>
          </cell>
        </row>
        <row r="1594">
          <cell r="A1594" t="str">
            <v>20K1403</v>
          </cell>
          <cell r="B1594" t="str">
            <v>C510TK1H01</v>
          </cell>
          <cell r="C1594" t="str">
            <v>C510 Black High Yield Toner Cartridge</v>
          </cell>
          <cell r="D1594" t="str">
            <v>Laser Toner/Print Cartridge</v>
          </cell>
          <cell r="E1594">
            <v>209.04</v>
          </cell>
          <cell r="F1594">
            <v>298.63</v>
          </cell>
        </row>
        <row r="1595">
          <cell r="A1595" t="str">
            <v>21Z0357</v>
          </cell>
          <cell r="B1595" t="str">
            <v>STAPS41101</v>
          </cell>
          <cell r="C1595" t="str">
            <v>Saddle Staple Cartridges (4 pack)</v>
          </cell>
          <cell r="D1595" t="str">
            <v>Laser Toner/Print Cartridge</v>
          </cell>
          <cell r="E1595">
            <v>165.7</v>
          </cell>
          <cell r="F1595">
            <v>236.72</v>
          </cell>
        </row>
        <row r="1596">
          <cell r="A1596" t="str">
            <v>23800SW</v>
          </cell>
          <cell r="B1596" t="str">
            <v>E23XTK0101</v>
          </cell>
          <cell r="C1596" t="str">
            <v>E238 Return Program Toner Cartridge</v>
          </cell>
          <cell r="D1596" t="str">
            <v>Laser Toner/Print Cartridge</v>
          </cell>
          <cell r="E1596">
            <v>81.78</v>
          </cell>
          <cell r="F1596">
            <v>116.83</v>
          </cell>
        </row>
        <row r="1597">
          <cell r="A1597" t="str">
            <v>23820SW</v>
          </cell>
          <cell r="B1597" t="str">
            <v>E23XTK1101</v>
          </cell>
          <cell r="C1597" t="str">
            <v>E238 Toner Cartridge</v>
          </cell>
          <cell r="D1597" t="str">
            <v>Laser Toner/Print Cartridge</v>
          </cell>
          <cell r="E1597">
            <v>110.73</v>
          </cell>
          <cell r="F1597">
            <v>158.19</v>
          </cell>
        </row>
        <row r="1598">
          <cell r="A1598" t="str">
            <v>24015SA</v>
          </cell>
          <cell r="B1598" t="str">
            <v>E23XTK0S01</v>
          </cell>
          <cell r="C1598" t="str">
            <v>E230, E232, E234, E33x, E240, E340, E342 Return Program Toner Cartridge</v>
          </cell>
          <cell r="D1598" t="str">
            <v>Laser Toner/Print Cartridge</v>
          </cell>
          <cell r="E1598">
            <v>90.94</v>
          </cell>
          <cell r="F1598">
            <v>129.91</v>
          </cell>
        </row>
        <row r="1599">
          <cell r="A1599" t="str">
            <v>24035SA</v>
          </cell>
          <cell r="B1599" t="str">
            <v>E23XTK1S01</v>
          </cell>
          <cell r="C1599" t="str">
            <v>E230, E232, E234, E33x, E240, E340, E342 Toner Cartridge</v>
          </cell>
          <cell r="D1599" t="str">
            <v>Laser Toner/Print Cartridge</v>
          </cell>
          <cell r="E1599">
            <v>119.89</v>
          </cell>
          <cell r="F1599">
            <v>171.27</v>
          </cell>
        </row>
        <row r="1600">
          <cell r="A1600" t="str">
            <v>24080SW</v>
          </cell>
          <cell r="B1600" t="str">
            <v>E23XTK2S01</v>
          </cell>
          <cell r="C1600" t="str">
            <v>E232, E33x, E240, E340, E342 Reconditioned Toner Cartridge</v>
          </cell>
          <cell r="D1600" t="str">
            <v>Laser Toner/Print Cartridge</v>
          </cell>
          <cell r="E1600">
            <v>90.94</v>
          </cell>
          <cell r="F1600">
            <v>129.91</v>
          </cell>
        </row>
        <row r="1601">
          <cell r="A1601" t="str">
            <v>25A0013</v>
          </cell>
          <cell r="B1601" t="str">
            <v>STAPS31301</v>
          </cell>
          <cell r="C1601" t="str">
            <v>Staple Cartridges (3 pack)</v>
          </cell>
          <cell r="D1601" t="str">
            <v>Laser Toner/Print Cartridge</v>
          </cell>
          <cell r="E1601">
            <v>103.8</v>
          </cell>
          <cell r="F1601">
            <v>148.29</v>
          </cell>
        </row>
        <row r="1602">
          <cell r="A1602" t="str">
            <v>3070166</v>
          </cell>
          <cell r="B1602" t="str">
            <v>2XXXOE1S01</v>
          </cell>
          <cell r="C1602" t="str">
            <v>Standard Yield Black Re-inking Ribbon</v>
          </cell>
          <cell r="D1602" t="str">
            <v>Ribbons</v>
          </cell>
          <cell r="E1602">
            <v>12.17</v>
          </cell>
          <cell r="F1602">
            <v>17.39</v>
          </cell>
        </row>
        <row r="1603">
          <cell r="A1603" t="str">
            <v>3070169</v>
          </cell>
          <cell r="B1603" t="str">
            <v>2XXXOE1H01</v>
          </cell>
          <cell r="C1603" t="str">
            <v>High Yield Black Re-Inking Ribbon</v>
          </cell>
          <cell r="D1603" t="str">
            <v>Ribbons</v>
          </cell>
          <cell r="E1603">
            <v>21.79</v>
          </cell>
          <cell r="F1603">
            <v>31.13</v>
          </cell>
        </row>
        <row r="1604">
          <cell r="A1604" t="str">
            <v>34015HA</v>
          </cell>
          <cell r="B1604" t="str">
            <v>E23XTK0H01</v>
          </cell>
          <cell r="C1604" t="str">
            <v>E330, E340, E332, E342 High Yield Return Program Toner Cartridge</v>
          </cell>
          <cell r="D1604" t="str">
            <v>Laser Toner/Print Cartridge</v>
          </cell>
          <cell r="E1604">
            <v>141.17</v>
          </cell>
          <cell r="F1604">
            <v>201.67</v>
          </cell>
        </row>
        <row r="1605">
          <cell r="A1605" t="str">
            <v>34035HA</v>
          </cell>
          <cell r="B1605" t="str">
            <v>E23XTK1H01</v>
          </cell>
          <cell r="C1605" t="str">
            <v>E330, E340, E332, E342 High Yield Toner Cartridge</v>
          </cell>
          <cell r="D1605" t="str">
            <v>Laser Toner/Print Cartridge</v>
          </cell>
          <cell r="E1605">
            <v>170.11</v>
          </cell>
          <cell r="F1605">
            <v>243.02</v>
          </cell>
        </row>
        <row r="1606">
          <cell r="A1606" t="str">
            <v>34080HW</v>
          </cell>
          <cell r="B1606" t="str">
            <v>E23XTK2H01</v>
          </cell>
          <cell r="C1606" t="str">
            <v>E330, E332, E340, E342 High Yield Reconditioned Toner Cartridge</v>
          </cell>
          <cell r="D1606" t="str">
            <v>Laser Toner/Print Cartridge</v>
          </cell>
          <cell r="E1606">
            <v>141.17</v>
          </cell>
          <cell r="F1606">
            <v>201.67</v>
          </cell>
        </row>
        <row r="1607">
          <cell r="A1607" t="str">
            <v>35S8500</v>
          </cell>
          <cell r="B1607" t="str">
            <v>STAPS51101</v>
          </cell>
          <cell r="C1607" t="str">
            <v>Staple Cartridges</v>
          </cell>
          <cell r="D1607" t="str">
            <v>Laser Toner/Print Cartridge</v>
          </cell>
          <cell r="E1607">
            <v>53.41</v>
          </cell>
          <cell r="F1607">
            <v>76.3</v>
          </cell>
        </row>
        <row r="1608">
          <cell r="A1608" t="str">
            <v>4K00199</v>
          </cell>
          <cell r="B1608" t="str">
            <v>M41XPK1H01</v>
          </cell>
          <cell r="C1608" t="str">
            <v>Optra M410 High Yield Print Cartridge</v>
          </cell>
          <cell r="D1608" t="str">
            <v>Laser Toner/Print Cartridge</v>
          </cell>
          <cell r="E1608">
            <v>311.51</v>
          </cell>
          <cell r="F1608">
            <v>445.02</v>
          </cell>
        </row>
        <row r="1609">
          <cell r="A1609" t="str">
            <v>50F0HA0</v>
          </cell>
          <cell r="B1609" t="str">
            <v>MS31TK1H01</v>
          </cell>
          <cell r="C1609" t="str">
            <v>500HA High Yield Toner Cartridge</v>
          </cell>
          <cell r="D1609" t="str">
            <v>Laser Toner/Print Cartridge</v>
          </cell>
          <cell r="E1609">
            <v>206.01</v>
          </cell>
          <cell r="F1609">
            <v>294.3</v>
          </cell>
        </row>
        <row r="1610">
          <cell r="A1610" t="str">
            <v>50F0UA0</v>
          </cell>
          <cell r="B1610" t="str">
            <v>MS31TK1U01</v>
          </cell>
          <cell r="C1610" t="str">
            <v>500UA Ultra High Yield Toner Cartridge</v>
          </cell>
          <cell r="D1610" t="str">
            <v>Laser Toner/Print Cartridge</v>
          </cell>
          <cell r="E1610">
            <v>396.76</v>
          </cell>
          <cell r="F1610">
            <v>566.8</v>
          </cell>
        </row>
        <row r="1611">
          <cell r="A1611" t="str">
            <v>50F0XA0</v>
          </cell>
          <cell r="B1611" t="str">
            <v>MS31TK1X01</v>
          </cell>
          <cell r="C1611" t="str">
            <v>500XA Extra High Yield Toner Cartridge</v>
          </cell>
          <cell r="D1611" t="str">
            <v>Laser Toner/Print Cartridge</v>
          </cell>
          <cell r="E1611">
            <v>286.13</v>
          </cell>
          <cell r="F1611">
            <v>408.75</v>
          </cell>
        </row>
        <row r="1612">
          <cell r="A1612" t="str">
            <v>50F0Z00</v>
          </cell>
          <cell r="B1612" t="str">
            <v>MS31IK0S01</v>
          </cell>
          <cell r="C1612" t="str">
            <v>MS/MX 3/4/51x/61x Return Program Imaging Unit</v>
          </cell>
          <cell r="D1612" t="str">
            <v>Laser Toner/Print Cartridge</v>
          </cell>
          <cell r="E1612">
            <v>46.54</v>
          </cell>
          <cell r="F1612">
            <v>66.49</v>
          </cell>
        </row>
        <row r="1613">
          <cell r="A1613" t="str">
            <v>50F0ZA0</v>
          </cell>
          <cell r="B1613" t="str">
            <v>MS31IK1S01</v>
          </cell>
          <cell r="C1613" t="str">
            <v>500ZA Black Imaging Unit</v>
          </cell>
          <cell r="D1613" t="str">
            <v>Laser Toner/Print Cartridge</v>
          </cell>
          <cell r="E1613">
            <v>74.01</v>
          </cell>
          <cell r="F1613">
            <v>105.73</v>
          </cell>
        </row>
        <row r="1614">
          <cell r="A1614" t="str">
            <v>50F1000</v>
          </cell>
          <cell r="B1614" t="str">
            <v>MS31TK0S01</v>
          </cell>
          <cell r="C1614" t="str">
            <v>501 Return Program Toner Cartridge</v>
          </cell>
          <cell r="D1614" t="str">
            <v>Laser Toner/Print Cartridge</v>
          </cell>
          <cell r="E1614">
            <v>68.67</v>
          </cell>
          <cell r="F1614">
            <v>98.1</v>
          </cell>
        </row>
        <row r="1615">
          <cell r="A1615" t="str">
            <v>50F1H00</v>
          </cell>
          <cell r="B1615" t="str">
            <v>MS31TK0H01</v>
          </cell>
          <cell r="C1615" t="str">
            <v>501H High Yield Return Program Toner Cartridge</v>
          </cell>
          <cell r="D1615" t="str">
            <v>Laser Toner/Print Cartridge</v>
          </cell>
          <cell r="E1615">
            <v>157.94</v>
          </cell>
          <cell r="F1615">
            <v>225.63</v>
          </cell>
        </row>
        <row r="1616">
          <cell r="A1616" t="str">
            <v>50F1H0E</v>
          </cell>
          <cell r="B1616" t="str">
            <v>MS31TK3H01</v>
          </cell>
          <cell r="C1616" t="str">
            <v>501HE High Yield Unison Contract Cartridge</v>
          </cell>
          <cell r="D1616" t="str">
            <v>Laser Toner/Print Cartridge</v>
          </cell>
          <cell r="E1616">
            <v>165.84</v>
          </cell>
          <cell r="F1616">
            <v>236.92</v>
          </cell>
        </row>
        <row r="1617">
          <cell r="A1617" t="str">
            <v>50F1U00</v>
          </cell>
          <cell r="B1617" t="str">
            <v>MS31TK0U01</v>
          </cell>
          <cell r="C1617" t="str">
            <v>501U Ultra High Yield Return Program Toner Cartridge</v>
          </cell>
          <cell r="D1617" t="str">
            <v>Laser Toner/Print Cartridge</v>
          </cell>
          <cell r="E1617">
            <v>348.69</v>
          </cell>
          <cell r="F1617">
            <v>498.13</v>
          </cell>
        </row>
        <row r="1618">
          <cell r="A1618" t="str">
            <v>50F1U0E</v>
          </cell>
          <cell r="B1618" t="str">
            <v>MS31TK3U01</v>
          </cell>
          <cell r="C1618" t="str">
            <v>501UE Ultra High Yield Unison Contract Cartridge</v>
          </cell>
          <cell r="D1618" t="str">
            <v>Laser Toner/Print Cartridge</v>
          </cell>
          <cell r="E1618">
            <v>366.13</v>
          </cell>
          <cell r="F1618">
            <v>523.04</v>
          </cell>
        </row>
        <row r="1619">
          <cell r="A1619" t="str">
            <v>50F1X00</v>
          </cell>
          <cell r="B1619" t="str">
            <v>MS31TK0X01</v>
          </cell>
          <cell r="C1619" t="str">
            <v>501X Extra High Yield Return Program Toner Cartridge</v>
          </cell>
          <cell r="D1619" t="str">
            <v>Laser Toner/Print Cartridge</v>
          </cell>
          <cell r="E1619">
            <v>238.06</v>
          </cell>
          <cell r="F1619">
            <v>340.08</v>
          </cell>
        </row>
        <row r="1620">
          <cell r="A1620" t="str">
            <v>50F1X0E</v>
          </cell>
          <cell r="B1620" t="str">
            <v>MS31TK3X01</v>
          </cell>
          <cell r="C1620" t="str">
            <v>501XE Extra High Yield Unison Contract Cartridge</v>
          </cell>
          <cell r="D1620" t="str">
            <v>Laser Toner/Print Cartridge</v>
          </cell>
          <cell r="E1620">
            <v>249.96</v>
          </cell>
          <cell r="F1620">
            <v>357.08</v>
          </cell>
        </row>
        <row r="1621">
          <cell r="A1621" t="str">
            <v>52D0H08</v>
          </cell>
          <cell r="C1621" t="str">
            <v>LXK MS710 HY Unison Contract Duplex Lbl Apps Toner</v>
          </cell>
          <cell r="D1621" t="str">
            <v>Laser Toner/Print Cartridge</v>
          </cell>
          <cell r="E1621">
            <v>370.34</v>
          </cell>
          <cell r="F1621">
            <v>529.05</v>
          </cell>
        </row>
        <row r="1622">
          <cell r="A1622" t="str">
            <v>52D0H0N</v>
          </cell>
          <cell r="B1622" t="str">
            <v>MS71TK3H01</v>
          </cell>
          <cell r="C1622" t="str">
            <v>520HN High Yield Corporate Cartridge</v>
          </cell>
          <cell r="D1622" t="str">
            <v>Laser Toner/Print Cartridge</v>
          </cell>
          <cell r="E1622">
            <v>370.34</v>
          </cell>
          <cell r="F1622">
            <v>529.05</v>
          </cell>
        </row>
        <row r="1623">
          <cell r="A1623" t="str">
            <v>52D0HA0</v>
          </cell>
          <cell r="B1623" t="str">
            <v>MS71TK1H01</v>
          </cell>
          <cell r="C1623" t="str">
            <v>520HA High Yield Toner Cartridge</v>
          </cell>
          <cell r="D1623" t="str">
            <v>Laser Toner/Print Cartridge</v>
          </cell>
          <cell r="E1623">
            <v>435.67</v>
          </cell>
          <cell r="F1623">
            <v>622.39</v>
          </cell>
        </row>
        <row r="1624">
          <cell r="A1624" t="str">
            <v>52D0X08</v>
          </cell>
          <cell r="C1624" t="str">
            <v>LXK MS711 XHY Unison Contract Cart Duplex Lbl Apps Toner Cartridge</v>
          </cell>
          <cell r="D1624" t="str">
            <v>Laser Toner/Print Cartridge</v>
          </cell>
          <cell r="E1624">
            <v>458.52</v>
          </cell>
          <cell r="F1624">
            <v>655.03</v>
          </cell>
        </row>
        <row r="1625">
          <cell r="A1625" t="str">
            <v>52D0X0N</v>
          </cell>
          <cell r="B1625" t="str">
            <v>MS71TK3X01</v>
          </cell>
          <cell r="C1625" t="str">
            <v>520XN Extra High Yield Corporate Cartridge</v>
          </cell>
          <cell r="D1625" t="str">
            <v>Laser Toner/Print Cartridge</v>
          </cell>
          <cell r="E1625">
            <v>458.52</v>
          </cell>
          <cell r="F1625">
            <v>655.03</v>
          </cell>
        </row>
        <row r="1626">
          <cell r="A1626" t="str">
            <v>52D0XA0</v>
          </cell>
          <cell r="B1626" t="str">
            <v>MS71TK1X01</v>
          </cell>
          <cell r="C1626" t="str">
            <v>520XA Extra High Yield Toner Cartridge</v>
          </cell>
          <cell r="D1626" t="str">
            <v>Laser Toner/Print Cartridge</v>
          </cell>
          <cell r="E1626">
            <v>523.42</v>
          </cell>
          <cell r="F1626">
            <v>747.74</v>
          </cell>
        </row>
        <row r="1627">
          <cell r="A1627" t="str">
            <v>52D0XAL</v>
          </cell>
          <cell r="B1627" t="str">
            <v>MS71TK1301</v>
          </cell>
          <cell r="C1627" t="str">
            <v>520XAL Extra High Yield Toner Cartridge</v>
          </cell>
          <cell r="D1627" t="str">
            <v>Laser Toner/Print Cartridge</v>
          </cell>
          <cell r="E1627">
            <v>523.42</v>
          </cell>
          <cell r="F1627">
            <v>747.74</v>
          </cell>
        </row>
        <row r="1628">
          <cell r="A1628" t="str">
            <v>52D0Z00</v>
          </cell>
          <cell r="B1628" t="str">
            <v>MS71IK0S01</v>
          </cell>
          <cell r="C1628" t="str">
            <v>520Z Black Return Program Imaging Unit</v>
          </cell>
          <cell r="D1628" t="str">
            <v>Laser Toner/Print Cartridge</v>
          </cell>
          <cell r="E1628">
            <v>41.2</v>
          </cell>
          <cell r="F1628">
            <v>58.86</v>
          </cell>
        </row>
        <row r="1629">
          <cell r="A1629" t="str">
            <v>52D0ZA0</v>
          </cell>
          <cell r="B1629" t="str">
            <v>MS71IK1S01</v>
          </cell>
          <cell r="C1629" t="str">
            <v>520ZA Black Imaging Unit</v>
          </cell>
          <cell r="D1629" t="str">
            <v>Laser Toner/Print Cartridge</v>
          </cell>
          <cell r="E1629">
            <v>64.09</v>
          </cell>
          <cell r="F1629">
            <v>91.56</v>
          </cell>
        </row>
        <row r="1630">
          <cell r="A1630" t="str">
            <v>52D1000</v>
          </cell>
          <cell r="B1630" t="str">
            <v>MS71TK0S01</v>
          </cell>
          <cell r="C1630" t="str">
            <v>521 Return Program Toner Cartridge</v>
          </cell>
          <cell r="D1630" t="str">
            <v>Laser Toner/Print Cartridge</v>
          </cell>
          <cell r="E1630">
            <v>123.61</v>
          </cell>
          <cell r="F1630">
            <v>176.58</v>
          </cell>
        </row>
        <row r="1631">
          <cell r="A1631" t="str">
            <v>52D1H00</v>
          </cell>
          <cell r="B1631" t="str">
            <v>MS71TK0H01</v>
          </cell>
          <cell r="C1631" t="str">
            <v>521H High Yield Return Program Toner Cartridge</v>
          </cell>
          <cell r="D1631" t="str">
            <v>Laser Toner/Print Cartridge</v>
          </cell>
          <cell r="E1631">
            <v>367</v>
          </cell>
          <cell r="F1631">
            <v>524.29</v>
          </cell>
        </row>
        <row r="1632">
          <cell r="A1632" t="str">
            <v>52D1H0E</v>
          </cell>
          <cell r="B1632" t="str">
            <v>MS71TK3H01</v>
          </cell>
          <cell r="C1632" t="str">
            <v>521HE High Yield Unison Contract Cartridge</v>
          </cell>
          <cell r="D1632" t="str">
            <v>Laser Toner/Print Cartridge</v>
          </cell>
          <cell r="E1632">
            <v>385.36</v>
          </cell>
          <cell r="F1632">
            <v>550.51</v>
          </cell>
        </row>
        <row r="1633">
          <cell r="A1633" t="str">
            <v>52D1H0L</v>
          </cell>
          <cell r="B1633" t="str">
            <v>MS71TK0H01</v>
          </cell>
          <cell r="C1633" t="str">
            <v>521HL High Yield Return Program Toner Cartridge</v>
          </cell>
          <cell r="D1633" t="str">
            <v>Laser Toner/Print Cartridge</v>
          </cell>
          <cell r="E1633">
            <v>367</v>
          </cell>
          <cell r="F1633">
            <v>524.29</v>
          </cell>
        </row>
        <row r="1634">
          <cell r="A1634" t="str">
            <v>52D1X00</v>
          </cell>
          <cell r="B1634" t="str">
            <v>MS71TK0X01</v>
          </cell>
          <cell r="C1634" t="str">
            <v>521X Extra High Yield Return Program Toner Cartridge</v>
          </cell>
          <cell r="D1634" t="str">
            <v>Laser Toner/Print Cartridge</v>
          </cell>
          <cell r="E1634">
            <v>454.75</v>
          </cell>
          <cell r="F1634">
            <v>649.64</v>
          </cell>
        </row>
        <row r="1635">
          <cell r="A1635" t="str">
            <v>52D1X0E</v>
          </cell>
          <cell r="B1635" t="str">
            <v>MS71TK3X01</v>
          </cell>
          <cell r="C1635" t="str">
            <v>521XE Extra High Yield Unison Contract Cartridge</v>
          </cell>
          <cell r="D1635" t="str">
            <v>Laser Toner/Print Cartridge</v>
          </cell>
          <cell r="E1635">
            <v>477.48</v>
          </cell>
          <cell r="F1635">
            <v>682.12</v>
          </cell>
        </row>
        <row r="1636">
          <cell r="A1636" t="str">
            <v>52D1X0L</v>
          </cell>
          <cell r="B1636" t="str">
            <v>MS71TK0X01</v>
          </cell>
          <cell r="C1636" t="str">
            <v>521XL Extra High Yield Return Program Toner Cartridge</v>
          </cell>
          <cell r="D1636" t="str">
            <v>Laser Toner/Print Cartridge</v>
          </cell>
          <cell r="E1636">
            <v>454.75</v>
          </cell>
          <cell r="F1636">
            <v>649.64</v>
          </cell>
        </row>
        <row r="1637">
          <cell r="A1637" t="str">
            <v>54G0H00</v>
          </cell>
          <cell r="B1637" t="str">
            <v>MS91TK1S01</v>
          </cell>
          <cell r="C1637" t="str">
            <v>MS911 High Yield Toner Cartridge</v>
          </cell>
          <cell r="D1637" t="str">
            <v>Laser Toner/Print Cartridge</v>
          </cell>
          <cell r="E1637">
            <v>273.92</v>
          </cell>
          <cell r="F1637">
            <v>391.31</v>
          </cell>
        </row>
        <row r="1638">
          <cell r="A1638" t="str">
            <v>54G0P00</v>
          </cell>
          <cell r="B1638" t="str">
            <v>MS91C11S01</v>
          </cell>
          <cell r="C1638" t="str">
            <v>Photoconductor Unit</v>
          </cell>
          <cell r="D1638" t="str">
            <v>Laser Toner/Print Cartridge</v>
          </cell>
          <cell r="E1638">
            <v>67.91</v>
          </cell>
          <cell r="F1638">
            <v>97.01</v>
          </cell>
        </row>
        <row r="1639">
          <cell r="A1639" t="str">
            <v>54G0W00</v>
          </cell>
          <cell r="B1639" t="str">
            <v>MS91OG1S01</v>
          </cell>
          <cell r="C1639" t="str">
            <v>Waste Toner Bottle</v>
          </cell>
          <cell r="D1639" t="str">
            <v>Laser Toner/Print Cartridge</v>
          </cell>
          <cell r="E1639">
            <v>28.99</v>
          </cell>
          <cell r="F1639">
            <v>41.42</v>
          </cell>
        </row>
        <row r="1640">
          <cell r="A1640" t="str">
            <v>60F0HA0</v>
          </cell>
          <cell r="B1640" t="str">
            <v>MX31TK1H01</v>
          </cell>
          <cell r="C1640" t="str">
            <v>600HA High Yield Toner Cartridge</v>
          </cell>
          <cell r="D1640" t="str">
            <v>Laser Toner/Print Cartridge</v>
          </cell>
          <cell r="E1640">
            <v>256.37</v>
          </cell>
          <cell r="F1640">
            <v>366.24</v>
          </cell>
        </row>
        <row r="1641">
          <cell r="A1641" t="str">
            <v>60F0XA0</v>
          </cell>
          <cell r="B1641" t="str">
            <v>MX31TK1X01</v>
          </cell>
          <cell r="C1641" t="str">
            <v>600XA Extra High Yield Toner Cartridge</v>
          </cell>
          <cell r="D1641" t="str">
            <v>Laser Toner/Print Cartridge</v>
          </cell>
          <cell r="E1641">
            <v>348.69</v>
          </cell>
          <cell r="F1641">
            <v>498.13</v>
          </cell>
        </row>
        <row r="1642">
          <cell r="A1642" t="str">
            <v>60F1000</v>
          </cell>
          <cell r="B1642" t="str">
            <v>MX31TK0S01</v>
          </cell>
          <cell r="C1642" t="str">
            <v>601 Return Program Toner Cartridge</v>
          </cell>
          <cell r="D1642" t="str">
            <v>Laser Toner/Print Cartridge</v>
          </cell>
          <cell r="E1642">
            <v>78.59</v>
          </cell>
          <cell r="F1642">
            <v>112.27</v>
          </cell>
        </row>
        <row r="1643">
          <cell r="A1643" t="str">
            <v>60F1H00</v>
          </cell>
          <cell r="B1643" t="str">
            <v>MX31TK0H01</v>
          </cell>
          <cell r="C1643" t="str">
            <v>601H High Yield Return Program Toner Cartridge</v>
          </cell>
          <cell r="D1643" t="str">
            <v>Laser Toner/Print Cartridge</v>
          </cell>
          <cell r="E1643">
            <v>196.85</v>
          </cell>
          <cell r="F1643">
            <v>281.22</v>
          </cell>
        </row>
        <row r="1644">
          <cell r="A1644" t="str">
            <v>60F1H0E</v>
          </cell>
          <cell r="B1644" t="str">
            <v>MX31TK3H01</v>
          </cell>
          <cell r="C1644" t="str">
            <v>601HE High Yield Unison Contract Cartridge</v>
          </cell>
          <cell r="D1644" t="str">
            <v>Laser Toner/Print Cartridge</v>
          </cell>
          <cell r="E1644">
            <v>206.7</v>
          </cell>
          <cell r="F1644">
            <v>295.28</v>
          </cell>
        </row>
        <row r="1645">
          <cell r="A1645" t="str">
            <v>60F1X00</v>
          </cell>
          <cell r="B1645" t="str">
            <v>MX31TK0X01</v>
          </cell>
          <cell r="C1645" t="str">
            <v>601X Extra High Yield Return Program Toner Cartridge</v>
          </cell>
          <cell r="D1645" t="str">
            <v>Laser Toner/Print Cartridge</v>
          </cell>
          <cell r="E1645">
            <v>289.18</v>
          </cell>
          <cell r="F1645">
            <v>413.11</v>
          </cell>
        </row>
        <row r="1646">
          <cell r="A1646" t="str">
            <v>60F1X0E</v>
          </cell>
          <cell r="B1646" t="str">
            <v>MX31TK3X01</v>
          </cell>
          <cell r="C1646" t="str">
            <v>601XE Extra High Yield Unison Contract Cartridge</v>
          </cell>
          <cell r="D1646" t="str">
            <v>Laser Toner/Print Cartridge</v>
          </cell>
          <cell r="E1646">
            <v>303.64</v>
          </cell>
          <cell r="F1646">
            <v>433.77</v>
          </cell>
        </row>
        <row r="1647">
          <cell r="A1647" t="str">
            <v>62D0HA0</v>
          </cell>
          <cell r="B1647" t="str">
            <v>MX71TK1H01</v>
          </cell>
          <cell r="C1647" t="str">
            <v>620HA High Yield Toner Cartridge</v>
          </cell>
          <cell r="D1647" t="str">
            <v>Laser Toner/Print Cartridge</v>
          </cell>
          <cell r="E1647">
            <v>358.61</v>
          </cell>
          <cell r="F1647">
            <v>512.3</v>
          </cell>
        </row>
        <row r="1648">
          <cell r="A1648" t="str">
            <v>62D0XA0</v>
          </cell>
          <cell r="B1648" t="str">
            <v>MX71TK1X01</v>
          </cell>
          <cell r="C1648" t="str">
            <v>620XA Extra High Yield Toner Cartridge</v>
          </cell>
          <cell r="D1648" t="str">
            <v>Laser Toner/Print Cartridge</v>
          </cell>
          <cell r="E1648">
            <v>523.42</v>
          </cell>
          <cell r="F1648">
            <v>747.74</v>
          </cell>
        </row>
        <row r="1649">
          <cell r="A1649" t="str">
            <v>62D1000</v>
          </cell>
          <cell r="B1649" t="str">
            <v>MX71TK0S01</v>
          </cell>
          <cell r="C1649" t="str">
            <v>621 Return Program Toner Cartridge</v>
          </cell>
          <cell r="D1649" t="str">
            <v>Laser Toner/Print Cartridge</v>
          </cell>
          <cell r="E1649">
            <v>123.61</v>
          </cell>
          <cell r="F1649">
            <v>176.58</v>
          </cell>
        </row>
        <row r="1650">
          <cell r="A1650" t="str">
            <v>62D1H00</v>
          </cell>
          <cell r="B1650" t="str">
            <v>MX71TK0H01</v>
          </cell>
          <cell r="C1650" t="str">
            <v>621H High Yield Return Program Toner Cartridge</v>
          </cell>
          <cell r="D1650" t="str">
            <v>Laser Toner/Print Cartridge</v>
          </cell>
          <cell r="E1650">
            <v>290.7</v>
          </cell>
          <cell r="F1650">
            <v>415.29</v>
          </cell>
        </row>
        <row r="1651">
          <cell r="A1651" t="str">
            <v>62D1H0E</v>
          </cell>
          <cell r="B1651" t="str">
            <v>MX71TK3H01</v>
          </cell>
          <cell r="C1651" t="str">
            <v>621HE High Yield Unison Contract Cartridge</v>
          </cell>
          <cell r="D1651" t="str">
            <v>Laser Toner/Print Cartridge</v>
          </cell>
          <cell r="E1651">
            <v>305.24</v>
          </cell>
          <cell r="F1651">
            <v>436.06</v>
          </cell>
        </row>
        <row r="1652">
          <cell r="A1652" t="str">
            <v>62D1X00</v>
          </cell>
          <cell r="B1652" t="str">
            <v>MX71TK0X01</v>
          </cell>
          <cell r="C1652" t="str">
            <v>621X Extra High Yield Return Program Toner Cartridge</v>
          </cell>
          <cell r="D1652" t="str">
            <v>Laser Toner/Print Cartridge</v>
          </cell>
          <cell r="E1652">
            <v>454.75</v>
          </cell>
          <cell r="F1652">
            <v>649.64</v>
          </cell>
        </row>
        <row r="1653">
          <cell r="A1653" t="str">
            <v>62D1X0E</v>
          </cell>
          <cell r="B1653" t="str">
            <v>MX71TK3X01</v>
          </cell>
          <cell r="C1653" t="str">
            <v>621XE Extra High Yield Unison Contract Cartridge</v>
          </cell>
          <cell r="D1653" t="str">
            <v>Laser Toner/Print Cartridge</v>
          </cell>
          <cell r="E1653">
            <v>477.48</v>
          </cell>
          <cell r="F1653">
            <v>682.12</v>
          </cell>
        </row>
        <row r="1654">
          <cell r="A1654" t="str">
            <v>64004HA</v>
          </cell>
          <cell r="B1654" t="str">
            <v>T64XPK0H01</v>
          </cell>
          <cell r="C1654" t="str">
            <v>T640, T642, T644 High Yield Return Program Print Cartridge for Label Applications</v>
          </cell>
          <cell r="D1654" t="str">
            <v>Laser Toner/Print Cartridge</v>
          </cell>
          <cell r="E1654">
            <v>391.71</v>
          </cell>
          <cell r="F1654">
            <v>559.59</v>
          </cell>
        </row>
        <row r="1655">
          <cell r="A1655" t="str">
            <v>64015HA</v>
          </cell>
          <cell r="B1655" t="str">
            <v>T64XPK0H01</v>
          </cell>
          <cell r="C1655" t="str">
            <v>T640, T642, T644 High Yield Return Program Print Cartridge</v>
          </cell>
          <cell r="D1655" t="str">
            <v>Laser Toner/Print Cartridge</v>
          </cell>
          <cell r="E1655">
            <v>391.71</v>
          </cell>
          <cell r="F1655">
            <v>559.59</v>
          </cell>
        </row>
        <row r="1656">
          <cell r="A1656" t="str">
            <v>64015SA</v>
          </cell>
          <cell r="B1656" t="str">
            <v>T64XPK0S01</v>
          </cell>
          <cell r="C1656" t="str">
            <v>T640, T642, T644 Return Program Print Cartridge</v>
          </cell>
          <cell r="D1656" t="str">
            <v>Laser Toner/Print Cartridge</v>
          </cell>
          <cell r="E1656">
            <v>156.94</v>
          </cell>
          <cell r="F1656">
            <v>224.2</v>
          </cell>
        </row>
        <row r="1657">
          <cell r="A1657" t="str">
            <v>64035HA</v>
          </cell>
          <cell r="B1657" t="str">
            <v>T64XPK1H01</v>
          </cell>
          <cell r="C1657" t="str">
            <v>T640, T642, T644 High Yield Print Cartridge</v>
          </cell>
          <cell r="D1657" t="str">
            <v>Laser Toner/Print Cartridge</v>
          </cell>
          <cell r="E1657">
            <v>461.19</v>
          </cell>
          <cell r="F1657">
            <v>658.84</v>
          </cell>
        </row>
        <row r="1658">
          <cell r="A1658" t="str">
            <v>64035SA</v>
          </cell>
          <cell r="B1658" t="str">
            <v>T64XPK1S01</v>
          </cell>
          <cell r="C1658" t="str">
            <v>T640, T642, T644 Print Cartridge</v>
          </cell>
          <cell r="D1658" t="str">
            <v>Laser Toner/Print Cartridge</v>
          </cell>
          <cell r="E1658">
            <v>274.42</v>
          </cell>
          <cell r="F1658">
            <v>392.03</v>
          </cell>
        </row>
        <row r="1659">
          <cell r="A1659" t="str">
            <v>64080HW</v>
          </cell>
          <cell r="B1659" t="str">
            <v>T64XPK2H01</v>
          </cell>
          <cell r="C1659" t="str">
            <v>T64x High Yield Factory Reconditioned Print Cartridge</v>
          </cell>
          <cell r="D1659" t="str">
            <v>Laser Toner/Print Cartridge</v>
          </cell>
          <cell r="E1659">
            <v>391.71</v>
          </cell>
          <cell r="F1659">
            <v>559.59</v>
          </cell>
        </row>
        <row r="1660">
          <cell r="A1660" t="str">
            <v>64084HW</v>
          </cell>
          <cell r="B1660" t="str">
            <v>T64XPK2H01</v>
          </cell>
          <cell r="C1660" t="str">
            <v>T640, T642, T644 High Yield Factory Reconditioned Print Cartridge for Label Applications</v>
          </cell>
          <cell r="D1660" t="str">
            <v>Laser Toner/Print Cartridge</v>
          </cell>
          <cell r="E1660">
            <v>391.71</v>
          </cell>
          <cell r="F1660">
            <v>559.59</v>
          </cell>
        </row>
        <row r="1661">
          <cell r="A1661" t="str">
            <v>64087HW</v>
          </cell>
          <cell r="B1661" t="str">
            <v>T64XPK2H01</v>
          </cell>
          <cell r="C1661" t="str">
            <v>T64x High Yield Factory Reconditioned Print Cartridge for Duplex Labels</v>
          </cell>
          <cell r="D1661" t="str">
            <v>Laser Toner/Print Cartridge</v>
          </cell>
          <cell r="E1661">
            <v>391.71</v>
          </cell>
          <cell r="F1661">
            <v>559.59</v>
          </cell>
        </row>
        <row r="1662">
          <cell r="A1662" t="str">
            <v>64404XA</v>
          </cell>
          <cell r="B1662" t="str">
            <v>T64XPK0X01</v>
          </cell>
          <cell r="C1662" t="str">
            <v>T644 Extra High Yield Return Program Print Cartridge for Label Applications</v>
          </cell>
          <cell r="D1662" t="str">
            <v>Laser Toner/Print Cartridge</v>
          </cell>
          <cell r="E1662">
            <v>423.13</v>
          </cell>
          <cell r="F1662">
            <v>604.47</v>
          </cell>
        </row>
        <row r="1663">
          <cell r="A1663" t="str">
            <v>64415XA</v>
          </cell>
          <cell r="B1663" t="str">
            <v>T64XPK0X01</v>
          </cell>
          <cell r="C1663" t="str">
            <v>T644 Extra High Yield Return Program Print Cartridge</v>
          </cell>
          <cell r="D1663" t="str">
            <v>Laser Toner/Print Cartridge</v>
          </cell>
          <cell r="E1663">
            <v>423.13</v>
          </cell>
          <cell r="F1663">
            <v>604.47</v>
          </cell>
        </row>
        <row r="1664">
          <cell r="A1664" t="str">
            <v>64435XA</v>
          </cell>
          <cell r="B1664" t="str">
            <v>T64XPK1X01</v>
          </cell>
          <cell r="C1664" t="str">
            <v>T644 Extra High Yield Print Cartridge</v>
          </cell>
          <cell r="D1664" t="str">
            <v>Laser Toner/Print Cartridge</v>
          </cell>
          <cell r="E1664">
            <v>492.6</v>
          </cell>
          <cell r="F1664">
            <v>703.72</v>
          </cell>
        </row>
        <row r="1665">
          <cell r="A1665" t="str">
            <v>64480XW</v>
          </cell>
          <cell r="B1665" t="str">
            <v>T64XPK2X01</v>
          </cell>
          <cell r="C1665" t="str">
            <v>T644, X646ef Extra High Yield Factory Reconditioned Print Cartridge</v>
          </cell>
          <cell r="D1665" t="str">
            <v>Laser Toner/Print Cartridge</v>
          </cell>
          <cell r="E1665">
            <v>423.13</v>
          </cell>
          <cell r="F1665">
            <v>604.47</v>
          </cell>
        </row>
        <row r="1666">
          <cell r="A1666" t="str">
            <v>64484XW</v>
          </cell>
          <cell r="B1666" t="str">
            <v>T64XPK2X01</v>
          </cell>
          <cell r="C1666" t="str">
            <v>T644 Extra High Yield Factory Reconditioned Print Cartridge for Label Applications</v>
          </cell>
          <cell r="D1666" t="str">
            <v>Laser Toner/Print Cartridge</v>
          </cell>
          <cell r="E1666">
            <v>423.13</v>
          </cell>
          <cell r="F1666">
            <v>604.47</v>
          </cell>
        </row>
        <row r="1667">
          <cell r="A1667" t="str">
            <v>64487XW</v>
          </cell>
          <cell r="B1667" t="str">
            <v>T64XPK2X01</v>
          </cell>
          <cell r="C1667" t="str">
            <v>T644 Extra High Yield Factory Reconditioned Print Cartridge for Label Applications</v>
          </cell>
          <cell r="D1667" t="str">
            <v>Laser Toner/Print Cartridge</v>
          </cell>
          <cell r="E1667">
            <v>423.13</v>
          </cell>
          <cell r="F1667">
            <v>604.47</v>
          </cell>
        </row>
        <row r="1668">
          <cell r="A1668" t="str">
            <v>70C0D10</v>
          </cell>
          <cell r="B1668" t="str">
            <v>CS31DK1S01</v>
          </cell>
          <cell r="C1668" t="str">
            <v>700D1 Black Developer Unit</v>
          </cell>
          <cell r="D1668" t="str">
            <v>Laser Toner/Print Cartridge</v>
          </cell>
          <cell r="E1668">
            <v>39.68</v>
          </cell>
          <cell r="F1668">
            <v>56.68</v>
          </cell>
        </row>
        <row r="1669">
          <cell r="A1669" t="str">
            <v>70C0D20</v>
          </cell>
          <cell r="B1669" t="str">
            <v>CS31DC1S01</v>
          </cell>
          <cell r="C1669" t="str">
            <v>700D2 Cyan Developer Unit</v>
          </cell>
          <cell r="D1669" t="str">
            <v>Laser Toner/Print Cartridge</v>
          </cell>
          <cell r="E1669">
            <v>39.68</v>
          </cell>
          <cell r="F1669">
            <v>56.68</v>
          </cell>
        </row>
        <row r="1670">
          <cell r="A1670" t="str">
            <v>70C0D30</v>
          </cell>
          <cell r="B1670" t="str">
            <v>CS31DM1S01</v>
          </cell>
          <cell r="C1670" t="str">
            <v>700D3 Magenta Developer Unit</v>
          </cell>
          <cell r="D1670" t="str">
            <v>Laser Toner/Print Cartridge</v>
          </cell>
          <cell r="E1670">
            <v>39.68</v>
          </cell>
          <cell r="F1670">
            <v>56.68</v>
          </cell>
        </row>
        <row r="1671">
          <cell r="A1671" t="str">
            <v>70C0D40</v>
          </cell>
          <cell r="B1671" t="str">
            <v>CS31DY1S01</v>
          </cell>
          <cell r="C1671" t="str">
            <v>700D4 Yellow Developer Unit</v>
          </cell>
          <cell r="D1671" t="str">
            <v>Laser Toner/Print Cartridge</v>
          </cell>
          <cell r="E1671">
            <v>39.68</v>
          </cell>
          <cell r="F1671">
            <v>56.68</v>
          </cell>
        </row>
        <row r="1672">
          <cell r="A1672" t="str">
            <v>70C0H10</v>
          </cell>
          <cell r="B1672" t="str">
            <v>CS31TK1H01</v>
          </cell>
          <cell r="C1672" t="str">
            <v>700H1 Black High Yield Toner Cartridge</v>
          </cell>
          <cell r="D1672" t="str">
            <v>Laser Toner/Print Cartridge</v>
          </cell>
          <cell r="E1672">
            <v>146.5</v>
          </cell>
          <cell r="F1672">
            <v>209.28</v>
          </cell>
        </row>
        <row r="1673">
          <cell r="A1673" t="str">
            <v>70C0H20</v>
          </cell>
          <cell r="B1673" t="str">
            <v>CS31TC1H01</v>
          </cell>
          <cell r="C1673" t="str">
            <v>700H2 Cyan High Yield Toner Cartridge</v>
          </cell>
          <cell r="D1673" t="str">
            <v>Laser Toner/Print Cartridge</v>
          </cell>
          <cell r="E1673">
            <v>177.78</v>
          </cell>
          <cell r="F1673">
            <v>253.97</v>
          </cell>
        </row>
        <row r="1674">
          <cell r="A1674" t="str">
            <v>70C0H30</v>
          </cell>
          <cell r="B1674" t="str">
            <v>CS31TM1H01</v>
          </cell>
          <cell r="C1674" t="str">
            <v>700H3 Magenta High Yield Toner Cartridge</v>
          </cell>
          <cell r="D1674" t="str">
            <v>Laser Toner/Print Cartridge</v>
          </cell>
          <cell r="E1674">
            <v>177.78</v>
          </cell>
          <cell r="F1674">
            <v>253.97</v>
          </cell>
        </row>
        <row r="1675">
          <cell r="A1675" t="str">
            <v>70C0H40</v>
          </cell>
          <cell r="B1675" t="str">
            <v>CS31TY1H01</v>
          </cell>
          <cell r="C1675" t="str">
            <v>700H4 Yellow High Yield Toner Cartridge</v>
          </cell>
          <cell r="D1675" t="str">
            <v>Laser Toner/Print Cartridge</v>
          </cell>
          <cell r="E1675">
            <v>177.78</v>
          </cell>
          <cell r="F1675">
            <v>253.97</v>
          </cell>
        </row>
        <row r="1676">
          <cell r="A1676" t="str">
            <v>70C0P00</v>
          </cell>
          <cell r="B1676" t="str">
            <v>CS31C41S01</v>
          </cell>
          <cell r="C1676" t="str">
            <v>700P Photoconductor Unit</v>
          </cell>
          <cell r="D1676" t="str">
            <v>Laser Toner/Print Cartridge</v>
          </cell>
          <cell r="E1676">
            <v>119.79</v>
          </cell>
          <cell r="F1676">
            <v>171.13</v>
          </cell>
        </row>
        <row r="1677">
          <cell r="A1677" t="str">
            <v>70C0X10</v>
          </cell>
          <cell r="B1677" t="str">
            <v>CS31TK1X01</v>
          </cell>
          <cell r="C1677" t="str">
            <v>700X1 Black Extra High Yield Toner Cartridge</v>
          </cell>
          <cell r="D1677" t="str">
            <v>Laser Toner/Print Cartridge</v>
          </cell>
          <cell r="E1677">
            <v>184.65</v>
          </cell>
          <cell r="F1677">
            <v>263.78</v>
          </cell>
        </row>
        <row r="1678">
          <cell r="A1678" t="str">
            <v>70C0X20</v>
          </cell>
          <cell r="B1678" t="str">
            <v>CS31TC1X01</v>
          </cell>
          <cell r="C1678" t="str">
            <v>700X2 Cyan Extra High Yield Toner Cartridge</v>
          </cell>
          <cell r="D1678" t="str">
            <v>Laser Toner/Print Cartridge</v>
          </cell>
          <cell r="E1678">
            <v>186.17</v>
          </cell>
          <cell r="F1678">
            <v>265.96</v>
          </cell>
        </row>
        <row r="1679">
          <cell r="A1679" t="str">
            <v>70C0X30</v>
          </cell>
          <cell r="B1679" t="str">
            <v>CS31TM1X01</v>
          </cell>
          <cell r="C1679" t="str">
            <v>700X3 Magenta Extra High Yield Toner Cartridge</v>
          </cell>
          <cell r="D1679" t="str">
            <v>Laser Toner/Print Cartridge</v>
          </cell>
          <cell r="E1679">
            <v>186.17</v>
          </cell>
          <cell r="F1679">
            <v>265.96</v>
          </cell>
        </row>
        <row r="1680">
          <cell r="A1680" t="str">
            <v>70C0X40</v>
          </cell>
          <cell r="B1680" t="str">
            <v>CS31TY1X01</v>
          </cell>
          <cell r="C1680" t="str">
            <v>700X4 Yellow Extra High Yield Toner Cartridge</v>
          </cell>
          <cell r="D1680" t="str">
            <v>Laser Toner/Print Cartridge</v>
          </cell>
          <cell r="E1680">
            <v>186.17</v>
          </cell>
          <cell r="F1680">
            <v>265.96</v>
          </cell>
        </row>
        <row r="1681">
          <cell r="A1681" t="str">
            <v>70C0Z10</v>
          </cell>
          <cell r="B1681" t="str">
            <v>CS31IK1S01</v>
          </cell>
          <cell r="C1681" t="str">
            <v>700Z1 Black Imaging Kit</v>
          </cell>
          <cell r="D1681" t="str">
            <v>Laser Toner/Print Cartridge</v>
          </cell>
          <cell r="E1681">
            <v>159.47</v>
          </cell>
          <cell r="F1681">
            <v>227.81</v>
          </cell>
        </row>
        <row r="1682">
          <cell r="A1682" t="str">
            <v>70C0Z50</v>
          </cell>
          <cell r="B1682" t="str">
            <v>CS31I41S01</v>
          </cell>
          <cell r="C1682" t="str">
            <v>700Z5 Black and Colour Imaging Kit</v>
          </cell>
          <cell r="D1682" t="str">
            <v>Laser Toner/Print Cartridge</v>
          </cell>
          <cell r="E1682">
            <v>221.27</v>
          </cell>
          <cell r="F1682">
            <v>316.1</v>
          </cell>
        </row>
        <row r="1683">
          <cell r="A1683" t="str">
            <v>70C10C0</v>
          </cell>
          <cell r="B1683" t="str">
            <v>CS31TC0S01</v>
          </cell>
          <cell r="C1683" t="str">
            <v>701C Cyan Return Program Toner Cartridge</v>
          </cell>
          <cell r="D1683" t="str">
            <v>Laser Toner/Print Cartridge</v>
          </cell>
          <cell r="E1683">
            <v>52.65</v>
          </cell>
          <cell r="F1683">
            <v>75.21</v>
          </cell>
        </row>
        <row r="1684">
          <cell r="A1684" t="str">
            <v>70C10K0</v>
          </cell>
          <cell r="B1684" t="str">
            <v>CS31TK0S01</v>
          </cell>
          <cell r="C1684" t="str">
            <v>701K Black Return Program Toner Cartridge</v>
          </cell>
          <cell r="D1684" t="str">
            <v>Laser Toner/Print Cartridge</v>
          </cell>
          <cell r="E1684">
            <v>39.68</v>
          </cell>
          <cell r="F1684">
            <v>56.68</v>
          </cell>
        </row>
        <row r="1685">
          <cell r="A1685" t="str">
            <v>70C10M0</v>
          </cell>
          <cell r="B1685" t="str">
            <v>CS31TM0S01</v>
          </cell>
          <cell r="C1685" t="str">
            <v>701M Magenta Return Program Toner Cartridge</v>
          </cell>
          <cell r="D1685" t="str">
            <v>Laser Toner/Print Cartridge</v>
          </cell>
          <cell r="E1685">
            <v>52.65</v>
          </cell>
          <cell r="F1685">
            <v>75.21</v>
          </cell>
        </row>
        <row r="1686">
          <cell r="A1686" t="str">
            <v>70C10Y0</v>
          </cell>
          <cell r="B1686" t="str">
            <v>CS31TY0S01</v>
          </cell>
          <cell r="C1686" t="str">
            <v>701Y Yellow Return Program Toner Cartridge</v>
          </cell>
          <cell r="D1686" t="str">
            <v>Laser Toner/Print Cartridge</v>
          </cell>
          <cell r="E1686">
            <v>52.65</v>
          </cell>
          <cell r="F1686">
            <v>75.21</v>
          </cell>
        </row>
        <row r="1687">
          <cell r="A1687" t="str">
            <v>70C1HC0</v>
          </cell>
          <cell r="B1687" t="str">
            <v>CS31TC0H01</v>
          </cell>
          <cell r="C1687" t="str">
            <v>701HC Cyan High Yield Return Program Toner Cartridge</v>
          </cell>
          <cell r="D1687" t="str">
            <v>Laser Toner/Print Cartridge</v>
          </cell>
          <cell r="E1687">
            <v>120.55</v>
          </cell>
          <cell r="F1687">
            <v>172.22</v>
          </cell>
        </row>
        <row r="1688">
          <cell r="A1688" t="str">
            <v>70C1HK0</v>
          </cell>
          <cell r="B1688" t="str">
            <v>CS31TK0H01</v>
          </cell>
          <cell r="C1688" t="str">
            <v>701HK Black High Yield Return Program Toner Cartridge</v>
          </cell>
          <cell r="D1688" t="str">
            <v>Laser Toner/Print Cartridge</v>
          </cell>
          <cell r="E1688">
            <v>89.27</v>
          </cell>
          <cell r="F1688">
            <v>127.53</v>
          </cell>
        </row>
        <row r="1689">
          <cell r="A1689" t="str">
            <v>70C1HM0</v>
          </cell>
          <cell r="B1689" t="str">
            <v>CS31TM0H01</v>
          </cell>
          <cell r="C1689" t="str">
            <v>701HM Magenta High Yield Return Program Toner Cartridge</v>
          </cell>
          <cell r="D1689" t="str">
            <v>Laser Toner/Print Cartridge</v>
          </cell>
          <cell r="E1689">
            <v>120.55</v>
          </cell>
          <cell r="F1689">
            <v>172.22</v>
          </cell>
        </row>
        <row r="1690">
          <cell r="A1690" t="str">
            <v>70C1HY0</v>
          </cell>
          <cell r="B1690" t="str">
            <v>CS31TY0H01</v>
          </cell>
          <cell r="C1690" t="str">
            <v>701HY Yellow High Yield Return Program Toner Cartridge</v>
          </cell>
          <cell r="D1690" t="str">
            <v>Laser Toner/Print Cartridge</v>
          </cell>
          <cell r="E1690">
            <v>120.55</v>
          </cell>
          <cell r="F1690">
            <v>172.22</v>
          </cell>
        </row>
        <row r="1691">
          <cell r="A1691" t="str">
            <v>70C1XC0</v>
          </cell>
          <cell r="B1691" t="str">
            <v>CS31TC0X01</v>
          </cell>
          <cell r="C1691" t="str">
            <v>701XC Cyan Extra High Yield Return Program Toner Cartridge</v>
          </cell>
          <cell r="D1691" t="str">
            <v>Laser Toner/Print Cartridge</v>
          </cell>
          <cell r="E1691">
            <v>128.95</v>
          </cell>
          <cell r="F1691">
            <v>184.21</v>
          </cell>
        </row>
        <row r="1692">
          <cell r="A1692" t="str">
            <v>70C1XK0</v>
          </cell>
          <cell r="B1692" t="str">
            <v>CS31TK0X01</v>
          </cell>
          <cell r="C1692" t="str">
            <v>701XK Black Extra High Yield Return Program Toner Cartridge</v>
          </cell>
          <cell r="D1692" t="str">
            <v>Laser Toner/Print Cartridge</v>
          </cell>
          <cell r="E1692">
            <v>125.13</v>
          </cell>
          <cell r="F1692">
            <v>178.76</v>
          </cell>
        </row>
        <row r="1693">
          <cell r="A1693" t="str">
            <v>70C1XM0</v>
          </cell>
          <cell r="B1693" t="str">
            <v>CS31TM0X01</v>
          </cell>
          <cell r="C1693" t="str">
            <v>701XM Magenta Extra High Yield Return Program Toner Cartridge</v>
          </cell>
          <cell r="D1693" t="str">
            <v>Laser Toner/Print Cartridge</v>
          </cell>
          <cell r="E1693">
            <v>128.95</v>
          </cell>
          <cell r="F1693">
            <v>184.21</v>
          </cell>
        </row>
        <row r="1694">
          <cell r="A1694" t="str">
            <v>70C1XY0</v>
          </cell>
          <cell r="B1694" t="str">
            <v>CS31TY0X01</v>
          </cell>
          <cell r="C1694" t="str">
            <v>701XY Yellow Extra High Yield Return Program Toner Cartridge</v>
          </cell>
          <cell r="D1694" t="str">
            <v>Laser Toner/Print Cartridge</v>
          </cell>
          <cell r="E1694">
            <v>128.95</v>
          </cell>
          <cell r="F1694">
            <v>184.21</v>
          </cell>
        </row>
        <row r="1695">
          <cell r="A1695" t="str">
            <v>80C0H10</v>
          </cell>
          <cell r="B1695" t="str">
            <v>CX31TK1H01</v>
          </cell>
          <cell r="C1695" t="str">
            <v>800H1 Black High Yield Toner Cartridge</v>
          </cell>
          <cell r="D1695" t="str">
            <v>Laser Toner/Print Cartridge</v>
          </cell>
          <cell r="E1695">
            <v>140.39</v>
          </cell>
          <cell r="F1695">
            <v>200.56</v>
          </cell>
        </row>
        <row r="1696">
          <cell r="A1696" t="str">
            <v>80C0H20</v>
          </cell>
          <cell r="B1696" t="str">
            <v>CX31TC1H01</v>
          </cell>
          <cell r="C1696" t="str">
            <v>800H2 Cyan High Yield Toner Cartridge</v>
          </cell>
          <cell r="D1696" t="str">
            <v>Laser Toner/Print Cartridge</v>
          </cell>
          <cell r="E1696">
            <v>149.55</v>
          </cell>
          <cell r="F1696">
            <v>213.64</v>
          </cell>
        </row>
        <row r="1697">
          <cell r="A1697" t="str">
            <v>80C0H30</v>
          </cell>
          <cell r="B1697" t="str">
            <v>CX31TM1H01</v>
          </cell>
          <cell r="C1697" t="str">
            <v>800H3 Magenta High Yield Toner Cartridge</v>
          </cell>
          <cell r="D1697" t="str">
            <v>Laser Toner/Print Cartridge</v>
          </cell>
          <cell r="E1697">
            <v>149.55</v>
          </cell>
          <cell r="F1697">
            <v>213.64</v>
          </cell>
        </row>
        <row r="1698">
          <cell r="A1698" t="str">
            <v>80C0H40</v>
          </cell>
          <cell r="B1698" t="str">
            <v>CX31TY1H01</v>
          </cell>
          <cell r="C1698" t="str">
            <v>800H4 Yellow High Yield Toner Cartridge</v>
          </cell>
          <cell r="D1698" t="str">
            <v>Laser Toner/Print Cartridge</v>
          </cell>
          <cell r="E1698">
            <v>149.55</v>
          </cell>
          <cell r="F1698">
            <v>213.64</v>
          </cell>
        </row>
        <row r="1699">
          <cell r="A1699" t="str">
            <v>80C0S10</v>
          </cell>
          <cell r="B1699" t="str">
            <v>CX31TK1101</v>
          </cell>
          <cell r="C1699" t="str">
            <v>800S1 Black Standard Yield Toner Cartridge</v>
          </cell>
          <cell r="D1699" t="str">
            <v>Laser Toner/Print Cartridge</v>
          </cell>
          <cell r="E1699">
            <v>112.92</v>
          </cell>
          <cell r="F1699">
            <v>161.32</v>
          </cell>
        </row>
        <row r="1700">
          <cell r="A1700" t="str">
            <v>80C0S20</v>
          </cell>
          <cell r="B1700" t="str">
            <v>CX31TC1101</v>
          </cell>
          <cell r="C1700" t="str">
            <v>800S2 Cyan Standard Yield Toner Cartridge</v>
          </cell>
          <cell r="D1700" t="str">
            <v>Laser Toner/Print Cartridge</v>
          </cell>
          <cell r="E1700">
            <v>137.34</v>
          </cell>
          <cell r="F1700">
            <v>196.2</v>
          </cell>
        </row>
        <row r="1701">
          <cell r="A1701" t="str">
            <v>80C0S30</v>
          </cell>
          <cell r="B1701" t="str">
            <v>CX31TM1101</v>
          </cell>
          <cell r="C1701" t="str">
            <v>800S3 Magenta Standard Yield Toner Cartridge</v>
          </cell>
          <cell r="D1701" t="str">
            <v>Laser Toner/Print Cartridge</v>
          </cell>
          <cell r="E1701">
            <v>137.34</v>
          </cell>
          <cell r="F1701">
            <v>196.2</v>
          </cell>
        </row>
        <row r="1702">
          <cell r="A1702" t="str">
            <v>80C0S40</v>
          </cell>
          <cell r="B1702" t="str">
            <v>CX31TY1101</v>
          </cell>
          <cell r="C1702" t="str">
            <v>800S4 Yellow Standard Yield Toner Cartridge</v>
          </cell>
          <cell r="D1702" t="str">
            <v>Laser Toner/Print Cartridge</v>
          </cell>
          <cell r="E1702">
            <v>137.34</v>
          </cell>
          <cell r="F1702">
            <v>196.2</v>
          </cell>
        </row>
        <row r="1703">
          <cell r="A1703" t="str">
            <v>80C0X10</v>
          </cell>
          <cell r="B1703" t="str">
            <v>CX31TK1X01</v>
          </cell>
          <cell r="C1703" t="str">
            <v>800X1 Black Extra High Yield Toner Cartridge</v>
          </cell>
          <cell r="D1703" t="str">
            <v>Laser Toner/Print Cartridge</v>
          </cell>
          <cell r="E1703">
            <v>176.25</v>
          </cell>
          <cell r="F1703">
            <v>251.79</v>
          </cell>
        </row>
        <row r="1704">
          <cell r="A1704" t="str">
            <v>80C0X20</v>
          </cell>
          <cell r="B1704" t="str">
            <v>CX31TC1X01</v>
          </cell>
          <cell r="C1704" t="str">
            <v>800X2 Cyan Extra High Yield Toner Cartridge</v>
          </cell>
          <cell r="D1704" t="str">
            <v>Laser Toner/Print Cartridge</v>
          </cell>
          <cell r="E1704">
            <v>165.57</v>
          </cell>
          <cell r="F1704">
            <v>236.53</v>
          </cell>
        </row>
        <row r="1705">
          <cell r="A1705" t="str">
            <v>80C0X30</v>
          </cell>
          <cell r="B1705" t="str">
            <v>CX31TM1X01</v>
          </cell>
          <cell r="C1705" t="str">
            <v>800X3 Magenta Extra High Yield Toner Cartridge</v>
          </cell>
          <cell r="D1705" t="str">
            <v>Laser Toner/Print Cartridge</v>
          </cell>
          <cell r="E1705">
            <v>165.57</v>
          </cell>
          <cell r="F1705">
            <v>236.53</v>
          </cell>
        </row>
        <row r="1706">
          <cell r="A1706" t="str">
            <v>80C0X40</v>
          </cell>
          <cell r="B1706" t="str">
            <v>CX31TY1X01</v>
          </cell>
          <cell r="C1706" t="str">
            <v>800X4 Yellow Extra High Yield Toner Cartridge</v>
          </cell>
          <cell r="D1706" t="str">
            <v>Laser Toner/Print Cartridge</v>
          </cell>
          <cell r="E1706">
            <v>165.57</v>
          </cell>
          <cell r="F1706">
            <v>236.53</v>
          </cell>
        </row>
        <row r="1707">
          <cell r="A1707" t="str">
            <v>80C10C0</v>
          </cell>
          <cell r="B1707" t="str">
            <v>CX31TC0S01</v>
          </cell>
          <cell r="C1707" t="str">
            <v>801C Cyan Return Program Toner Cartridge</v>
          </cell>
          <cell r="D1707" t="str">
            <v>Laser Toner/Print Cartridge</v>
          </cell>
          <cell r="E1707">
            <v>52.65</v>
          </cell>
          <cell r="F1707">
            <v>75.21</v>
          </cell>
        </row>
        <row r="1708">
          <cell r="A1708" t="str">
            <v>80C10K0</v>
          </cell>
          <cell r="B1708" t="str">
            <v>CX31TK0S01</v>
          </cell>
          <cell r="C1708" t="str">
            <v>801K Black Return Program Toner Cartridge</v>
          </cell>
          <cell r="D1708" t="str">
            <v>Laser Toner/Print Cartridge</v>
          </cell>
          <cell r="E1708">
            <v>39.68</v>
          </cell>
          <cell r="F1708">
            <v>56.68</v>
          </cell>
        </row>
        <row r="1709">
          <cell r="A1709" t="str">
            <v>80C10M0</v>
          </cell>
          <cell r="B1709" t="str">
            <v>CX31TM0S01</v>
          </cell>
          <cell r="C1709" t="str">
            <v>801M Magenta Return Program Toner Cartridge</v>
          </cell>
          <cell r="D1709" t="str">
            <v>Laser Toner/Print Cartridge</v>
          </cell>
          <cell r="E1709">
            <v>52.65</v>
          </cell>
          <cell r="F1709">
            <v>75.21</v>
          </cell>
        </row>
        <row r="1710">
          <cell r="A1710" t="str">
            <v>80C10Y0</v>
          </cell>
          <cell r="B1710" t="str">
            <v>CX31TY0S01</v>
          </cell>
          <cell r="C1710" t="str">
            <v>801Y Yellow Return Program Toner Cartridge</v>
          </cell>
          <cell r="D1710" t="str">
            <v>Laser Toner/Print Cartridge</v>
          </cell>
          <cell r="E1710">
            <v>52.65</v>
          </cell>
          <cell r="F1710">
            <v>75.21</v>
          </cell>
        </row>
        <row r="1711">
          <cell r="A1711" t="str">
            <v>80C1HC0</v>
          </cell>
          <cell r="B1711" t="str">
            <v>CX31TC0H01</v>
          </cell>
          <cell r="C1711" t="str">
            <v>801HC Cyan High Yield Return Program Toner Cartridge</v>
          </cell>
          <cell r="D1711" t="str">
            <v>Laser Toner/Print Cartridge</v>
          </cell>
          <cell r="E1711">
            <v>93.09</v>
          </cell>
          <cell r="F1711">
            <v>132.98</v>
          </cell>
        </row>
        <row r="1712">
          <cell r="A1712" t="str">
            <v>80C1HCE</v>
          </cell>
          <cell r="B1712" t="str">
            <v>CX31TC3H01</v>
          </cell>
          <cell r="C1712" t="str">
            <v>801HCE Cyan High Yield Unison Contract Cartridge</v>
          </cell>
          <cell r="D1712" t="str">
            <v>Laser Toner/Print Cartridge</v>
          </cell>
          <cell r="E1712">
            <v>99.19</v>
          </cell>
          <cell r="F1712">
            <v>141.7</v>
          </cell>
        </row>
        <row r="1713">
          <cell r="A1713" t="str">
            <v>80C1HK0</v>
          </cell>
          <cell r="B1713" t="str">
            <v>CX31TK0H01</v>
          </cell>
          <cell r="C1713" t="str">
            <v>801HK Black High Yield Return Program Toner Cartridge</v>
          </cell>
          <cell r="D1713" t="str">
            <v>Laser Toner/Print Cartridge</v>
          </cell>
          <cell r="E1713">
            <v>83.93</v>
          </cell>
          <cell r="F1713">
            <v>119.9</v>
          </cell>
        </row>
        <row r="1714">
          <cell r="A1714" t="str">
            <v>80C1HKE</v>
          </cell>
          <cell r="B1714" t="str">
            <v>CX31TK3H01</v>
          </cell>
          <cell r="C1714" t="str">
            <v>801HKE Black High Yield Unison Contract Cartridge</v>
          </cell>
          <cell r="D1714" t="str">
            <v>Laser Toner/Print Cartridge</v>
          </cell>
          <cell r="E1714">
            <v>99.19</v>
          </cell>
          <cell r="F1714">
            <v>141.7</v>
          </cell>
        </row>
        <row r="1715">
          <cell r="A1715" t="str">
            <v>80C1HM0</v>
          </cell>
          <cell r="B1715" t="str">
            <v>CX31TM0H01</v>
          </cell>
          <cell r="C1715" t="str">
            <v>801HM Magenta High Yield Return Program Toner Cartridge</v>
          </cell>
          <cell r="D1715" t="str">
            <v>Laser Toner/Print Cartridge</v>
          </cell>
          <cell r="E1715">
            <v>93.09</v>
          </cell>
          <cell r="F1715">
            <v>132.98</v>
          </cell>
        </row>
        <row r="1716">
          <cell r="A1716" t="str">
            <v>80C1HME</v>
          </cell>
          <cell r="B1716" t="str">
            <v>CX31TM3H01</v>
          </cell>
          <cell r="C1716" t="str">
            <v>801HME Magenta High Yield Unison Contract Cartridge</v>
          </cell>
          <cell r="D1716" t="str">
            <v>Laser Toner/Print Cartridge</v>
          </cell>
          <cell r="E1716">
            <v>99.19</v>
          </cell>
          <cell r="F1716">
            <v>141.7</v>
          </cell>
        </row>
        <row r="1717">
          <cell r="A1717" t="str">
            <v>80C1HY0</v>
          </cell>
          <cell r="B1717" t="str">
            <v>CX31TY0H01</v>
          </cell>
          <cell r="C1717" t="str">
            <v>801HY Yellow High Yield Return Program Toner Cartridge</v>
          </cell>
          <cell r="D1717" t="str">
            <v>Laser Toner/Print Cartridge</v>
          </cell>
          <cell r="E1717">
            <v>93.09</v>
          </cell>
          <cell r="F1717">
            <v>132.98</v>
          </cell>
        </row>
        <row r="1718">
          <cell r="A1718" t="str">
            <v>80C1HYE</v>
          </cell>
          <cell r="B1718" t="str">
            <v>CX31TY3H01</v>
          </cell>
          <cell r="C1718" t="str">
            <v>801HYE Yellow High Yield Unison Contract Cartridge</v>
          </cell>
          <cell r="D1718" t="str">
            <v>Laser Toner/Print Cartridge</v>
          </cell>
          <cell r="E1718">
            <v>88.51</v>
          </cell>
          <cell r="F1718">
            <v>126.44</v>
          </cell>
        </row>
        <row r="1719">
          <cell r="A1719" t="str">
            <v>80C1SC0</v>
          </cell>
          <cell r="B1719" t="str">
            <v>CX31TC0101</v>
          </cell>
          <cell r="C1719" t="str">
            <v>801SC Cyan Standard Yield Return Program Toner Cartridge</v>
          </cell>
          <cell r="D1719" t="str">
            <v>Laser Toner/Print Cartridge</v>
          </cell>
          <cell r="E1719">
            <v>80.12</v>
          </cell>
          <cell r="F1719">
            <v>114.45</v>
          </cell>
        </row>
        <row r="1720">
          <cell r="A1720" t="str">
            <v>80C1SK0</v>
          </cell>
          <cell r="B1720" t="str">
            <v>CX31TK0101</v>
          </cell>
          <cell r="C1720" t="str">
            <v>801SK Black Standard Yield Return Program Toner Cartridge</v>
          </cell>
          <cell r="D1720" t="str">
            <v>Laser Toner/Print Cartridge</v>
          </cell>
          <cell r="E1720">
            <v>55.7</v>
          </cell>
          <cell r="F1720">
            <v>79.57</v>
          </cell>
        </row>
        <row r="1721">
          <cell r="A1721" t="str">
            <v>80C1SM0</v>
          </cell>
          <cell r="B1721" t="str">
            <v>CX31TM0101</v>
          </cell>
          <cell r="C1721" t="str">
            <v>801SM Magenta Standard Yield Return Program Toner Cartridge</v>
          </cell>
          <cell r="D1721" t="str">
            <v>Laser Toner/Print Cartridge</v>
          </cell>
          <cell r="E1721">
            <v>80.12</v>
          </cell>
          <cell r="F1721">
            <v>114.45</v>
          </cell>
        </row>
        <row r="1722">
          <cell r="A1722" t="str">
            <v>80C1SY0</v>
          </cell>
          <cell r="B1722" t="str">
            <v>CX31TY0101</v>
          </cell>
          <cell r="C1722" t="str">
            <v>801SY Yellow Standard Yield Return Program Toner Cartridge</v>
          </cell>
          <cell r="D1722" t="str">
            <v>Laser Toner/Print Cartridge</v>
          </cell>
          <cell r="E1722">
            <v>80.12</v>
          </cell>
          <cell r="F1722">
            <v>114.45</v>
          </cell>
        </row>
        <row r="1723">
          <cell r="A1723" t="str">
            <v>80C1XC0</v>
          </cell>
          <cell r="B1723" t="str">
            <v>CX31TC0X01</v>
          </cell>
          <cell r="C1723" t="str">
            <v>801XC Cyan Extra High Yield Return Program Toner Cartridge</v>
          </cell>
          <cell r="D1723" t="str">
            <v>Laser Toner/Print Cartridge</v>
          </cell>
          <cell r="E1723">
            <v>108.35</v>
          </cell>
          <cell r="F1723">
            <v>154.78</v>
          </cell>
        </row>
        <row r="1724">
          <cell r="A1724" t="str">
            <v>80C1XK0</v>
          </cell>
          <cell r="B1724" t="str">
            <v>CX31TK0X01</v>
          </cell>
          <cell r="C1724" t="str">
            <v>801XK Black Extra High Yield Return Program Toner Cartridge</v>
          </cell>
          <cell r="D1724" t="str">
            <v>Laser Toner/Print Cartridge</v>
          </cell>
          <cell r="E1724">
            <v>119.03</v>
          </cell>
          <cell r="F1724">
            <v>170.04</v>
          </cell>
        </row>
        <row r="1725">
          <cell r="A1725" t="str">
            <v>80C1XM0</v>
          </cell>
          <cell r="B1725" t="str">
            <v>CX31TM0X01</v>
          </cell>
          <cell r="C1725" t="str">
            <v>801XM Magenta Extra High Yield Return Program Toner Cartridge</v>
          </cell>
          <cell r="D1725" t="str">
            <v>Laser Toner/Print Cartridge</v>
          </cell>
          <cell r="E1725">
            <v>108.35</v>
          </cell>
          <cell r="F1725">
            <v>154.78</v>
          </cell>
        </row>
        <row r="1726">
          <cell r="A1726" t="str">
            <v>80C1XY0</v>
          </cell>
          <cell r="B1726" t="str">
            <v>CX31TY0X01</v>
          </cell>
          <cell r="C1726" t="str">
            <v>801XY Yellow Extra High Yield Return Program Toner Cartridge</v>
          </cell>
          <cell r="D1726" t="str">
            <v>Laser Toner/Print Cartridge</v>
          </cell>
          <cell r="E1726">
            <v>108.35</v>
          </cell>
          <cell r="F1726">
            <v>154.78</v>
          </cell>
        </row>
        <row r="1727">
          <cell r="A1727" t="str">
            <v>C500H2CG</v>
          </cell>
          <cell r="B1727" t="str">
            <v>C500TC1H01</v>
          </cell>
          <cell r="C1727" t="str">
            <v>C500, X500, X502 Cyan High Yield Toner Cartridge</v>
          </cell>
          <cell r="D1727" t="str">
            <v>Laser Toner/Print Cartridge</v>
          </cell>
          <cell r="E1727">
            <v>146.48</v>
          </cell>
          <cell r="F1727">
            <v>209.25</v>
          </cell>
        </row>
        <row r="1728">
          <cell r="A1728" t="str">
            <v>C500H2KG</v>
          </cell>
          <cell r="B1728" t="str">
            <v>C500TK1H01</v>
          </cell>
          <cell r="C1728" t="str">
            <v>C500, X500, X502 Black High Yield Toner Cartridge</v>
          </cell>
          <cell r="D1728" t="str">
            <v>Laser Toner/Print Cartridge</v>
          </cell>
          <cell r="E1728">
            <v>166.63</v>
          </cell>
          <cell r="F1728">
            <v>238.04</v>
          </cell>
        </row>
        <row r="1729">
          <cell r="A1729" t="str">
            <v>C500H2MG</v>
          </cell>
          <cell r="B1729" t="str">
            <v>C500TM1H01</v>
          </cell>
          <cell r="C1729" t="str">
            <v>C500, X500, X502 Magenta High Yield Toner Cartridge</v>
          </cell>
          <cell r="D1729" t="str">
            <v>Laser Toner/Print Cartridge</v>
          </cell>
          <cell r="E1729">
            <v>146.48</v>
          </cell>
          <cell r="F1729">
            <v>209.25</v>
          </cell>
        </row>
        <row r="1730">
          <cell r="A1730" t="str">
            <v>C500H2YG</v>
          </cell>
          <cell r="B1730" t="str">
            <v>C500TY1H01</v>
          </cell>
          <cell r="C1730" t="str">
            <v>C500, X500, X502 Yellow High Yield Toner Cartridge</v>
          </cell>
          <cell r="D1730" t="str">
            <v>Laser Toner/Print Cartridge</v>
          </cell>
          <cell r="E1730">
            <v>146.48</v>
          </cell>
          <cell r="F1730">
            <v>209.25</v>
          </cell>
        </row>
        <row r="1731">
          <cell r="A1731" t="str">
            <v>C500S2CG</v>
          </cell>
          <cell r="B1731" t="str">
            <v>C500TC1S01</v>
          </cell>
          <cell r="C1731" t="str">
            <v>C500, X500, X502 Cyan Toner Cartridge</v>
          </cell>
          <cell r="D1731" t="str">
            <v>Laser Toner/Print Cartridge</v>
          </cell>
          <cell r="E1731">
            <v>121.3</v>
          </cell>
          <cell r="F1731">
            <v>173.28</v>
          </cell>
        </row>
        <row r="1732">
          <cell r="A1732" t="str">
            <v>C500S2KG</v>
          </cell>
          <cell r="B1732" t="str">
            <v>C500TK1S01</v>
          </cell>
          <cell r="C1732" t="str">
            <v>C500, X500, X502 Black Toner Cartridge</v>
          </cell>
          <cell r="D1732" t="str">
            <v>Laser Toner/Print Cartridge</v>
          </cell>
          <cell r="E1732">
            <v>110.3</v>
          </cell>
          <cell r="F1732">
            <v>157.57</v>
          </cell>
        </row>
        <row r="1733">
          <cell r="A1733" t="str">
            <v>C500S2MG</v>
          </cell>
          <cell r="B1733" t="str">
            <v>C500TM1S01</v>
          </cell>
          <cell r="C1733" t="str">
            <v>C500, X500, X502 Magenta Toner Cartridge</v>
          </cell>
          <cell r="D1733" t="str">
            <v>Laser Toner/Print Cartridge</v>
          </cell>
          <cell r="E1733">
            <v>121.3</v>
          </cell>
          <cell r="F1733">
            <v>173.28</v>
          </cell>
        </row>
        <row r="1734">
          <cell r="A1734" t="str">
            <v>C500S2YG</v>
          </cell>
          <cell r="B1734" t="str">
            <v>C500TY1S01</v>
          </cell>
          <cell r="C1734" t="str">
            <v>C500, X500, X502 Yellow Toner Cartridge</v>
          </cell>
          <cell r="D1734" t="str">
            <v>Laser Toner/Print Cartridge</v>
          </cell>
          <cell r="E1734">
            <v>121.3</v>
          </cell>
          <cell r="F1734">
            <v>173.28</v>
          </cell>
        </row>
        <row r="1735">
          <cell r="A1735" t="str">
            <v>C500X26G</v>
          </cell>
          <cell r="B1735" t="str">
            <v>C500C11S01</v>
          </cell>
          <cell r="C1735" t="str">
            <v>C500, X500, X502 Photodeveloper Cartridge</v>
          </cell>
          <cell r="D1735" t="str">
            <v>Laser Toner/Print Cartridge</v>
          </cell>
          <cell r="E1735">
            <v>260.88</v>
          </cell>
          <cell r="F1735">
            <v>372.69</v>
          </cell>
        </row>
        <row r="1736">
          <cell r="A1736" t="str">
            <v>C500X27G</v>
          </cell>
          <cell r="B1736" t="str">
            <v>C500OG1S01</v>
          </cell>
          <cell r="C1736" t="str">
            <v>C500, X500, X502 Waste Toner Bottle</v>
          </cell>
          <cell r="D1736" t="str">
            <v>Laser Toner/Print Cartridge</v>
          </cell>
          <cell r="E1736">
            <v>10.23</v>
          </cell>
          <cell r="F1736">
            <v>14.62</v>
          </cell>
        </row>
        <row r="1737">
          <cell r="A1737" t="str">
            <v>C500X28G</v>
          </cell>
          <cell r="B1737" t="str">
            <v>C500ON1S01</v>
          </cell>
          <cell r="C1737" t="str">
            <v>C500, C510, X500, X502 Fuser Maintenance Kit LV</v>
          </cell>
          <cell r="D1737" t="str">
            <v>Laser Toner/Print Cartridge</v>
          </cell>
          <cell r="E1737">
            <v>284.19</v>
          </cell>
          <cell r="F1737">
            <v>405.99</v>
          </cell>
        </row>
        <row r="1738">
          <cell r="A1738" t="str">
            <v>C500X29G</v>
          </cell>
          <cell r="B1738" t="str">
            <v>C500ON1S01</v>
          </cell>
          <cell r="C1738" t="str">
            <v>C500, C510, X500, X502 Fuser Maintenance Kit HV</v>
          </cell>
          <cell r="D1738" t="str">
            <v>Laser Toner/Print Cartridge</v>
          </cell>
          <cell r="E1738">
            <v>284.19</v>
          </cell>
          <cell r="F1738">
            <v>405.99</v>
          </cell>
        </row>
        <row r="1739">
          <cell r="A1739" t="str">
            <v>C5200CS</v>
          </cell>
          <cell r="B1739" t="str">
            <v>C52XTC0L01</v>
          </cell>
          <cell r="C1739" t="str">
            <v>C520, C530 Cyan Return Program Toner Cartridge</v>
          </cell>
          <cell r="D1739" t="str">
            <v>Laser Toner/Print Cartridge</v>
          </cell>
          <cell r="E1739">
            <v>108.84</v>
          </cell>
          <cell r="F1739">
            <v>155.48</v>
          </cell>
        </row>
        <row r="1740">
          <cell r="A1740" t="str">
            <v>C5200KS</v>
          </cell>
          <cell r="B1740" t="str">
            <v>C52XTK0L01</v>
          </cell>
          <cell r="C1740" t="str">
            <v>C520, C530 Black Return Program Toner Cartridge</v>
          </cell>
          <cell r="D1740" t="str">
            <v>Laser Toner/Print Cartridge</v>
          </cell>
          <cell r="E1740">
            <v>108.84</v>
          </cell>
          <cell r="F1740">
            <v>155.48</v>
          </cell>
        </row>
        <row r="1741">
          <cell r="A1741" t="str">
            <v>C5200MS</v>
          </cell>
          <cell r="B1741" t="str">
            <v>C52XTM0L01</v>
          </cell>
          <cell r="C1741" t="str">
            <v>C520, C530 Magenta Return Program Toner Cartridge</v>
          </cell>
          <cell r="D1741" t="str">
            <v>Laser Toner/Print Cartridge</v>
          </cell>
          <cell r="E1741">
            <v>108.84</v>
          </cell>
          <cell r="F1741">
            <v>155.48</v>
          </cell>
        </row>
        <row r="1742">
          <cell r="A1742" t="str">
            <v>C5200YS</v>
          </cell>
          <cell r="B1742" t="str">
            <v>C52XTY0L01</v>
          </cell>
          <cell r="C1742" t="str">
            <v>C520, C530 Yellow Return Program Toner Cartridge</v>
          </cell>
          <cell r="D1742" t="str">
            <v>Laser Toner/Print Cartridge</v>
          </cell>
          <cell r="E1742">
            <v>108.84</v>
          </cell>
          <cell r="F1742">
            <v>155.48</v>
          </cell>
        </row>
        <row r="1743">
          <cell r="A1743" t="str">
            <v>C52025X</v>
          </cell>
          <cell r="B1743" t="str">
            <v>C52XOG1S01</v>
          </cell>
          <cell r="C1743" t="str">
            <v>C52x, C53x Waste Toner Box</v>
          </cell>
          <cell r="D1743" t="str">
            <v>Laser Toner/Print Cartridge</v>
          </cell>
          <cell r="E1743">
            <v>10.96</v>
          </cell>
          <cell r="F1743">
            <v>15.66</v>
          </cell>
        </row>
        <row r="1744">
          <cell r="A1744" t="str">
            <v>C5202CS</v>
          </cell>
          <cell r="B1744" t="str">
            <v>C52XTC1L01</v>
          </cell>
          <cell r="C1744" t="str">
            <v>C520, C530 Cyan Toner Cartridge</v>
          </cell>
          <cell r="D1744" t="str">
            <v>Laser Toner/Print Cartridge</v>
          </cell>
          <cell r="E1744">
            <v>144.73</v>
          </cell>
          <cell r="F1744">
            <v>206.76</v>
          </cell>
        </row>
        <row r="1745">
          <cell r="A1745" t="str">
            <v>C5202KS</v>
          </cell>
          <cell r="B1745" t="str">
            <v>C52XTK1L01</v>
          </cell>
          <cell r="C1745" t="str">
            <v>C520, C530 Black Toner Cartridge</v>
          </cell>
          <cell r="D1745" t="str">
            <v>Laser Toner/Print Cartridge</v>
          </cell>
          <cell r="E1745">
            <v>144.73</v>
          </cell>
          <cell r="F1745">
            <v>206.76</v>
          </cell>
        </row>
        <row r="1746">
          <cell r="A1746" t="str">
            <v>C5202MS</v>
          </cell>
          <cell r="B1746" t="str">
            <v>C52XTM1L01</v>
          </cell>
          <cell r="C1746" t="str">
            <v>C520, C530 Magenta Toner Cartridge</v>
          </cell>
          <cell r="D1746" t="str">
            <v>Laser Toner/Print Cartridge</v>
          </cell>
          <cell r="E1746">
            <v>144.73</v>
          </cell>
          <cell r="F1746">
            <v>206.76</v>
          </cell>
        </row>
        <row r="1747">
          <cell r="A1747" t="str">
            <v>C5202YS</v>
          </cell>
          <cell r="B1747" t="str">
            <v>C52XTY1L01</v>
          </cell>
          <cell r="C1747" t="str">
            <v>C520, C530 Yellow Toner Cartridge</v>
          </cell>
          <cell r="D1747" t="str">
            <v>Laser Toner/Print Cartridge</v>
          </cell>
          <cell r="E1747">
            <v>144.73</v>
          </cell>
          <cell r="F1747">
            <v>206.76</v>
          </cell>
        </row>
        <row r="1748">
          <cell r="A1748" t="str">
            <v>C5220CS</v>
          </cell>
          <cell r="B1748" t="str">
            <v>C52XTC0S01</v>
          </cell>
          <cell r="C1748" t="str">
            <v>C522, C524, C53x Cyan Return Program Toner Cartridge</v>
          </cell>
          <cell r="D1748" t="str">
            <v>Laser Toner/Print Cartridge</v>
          </cell>
          <cell r="E1748">
            <v>142.1</v>
          </cell>
          <cell r="F1748">
            <v>203</v>
          </cell>
        </row>
        <row r="1749">
          <cell r="A1749" t="str">
            <v>C5220KS</v>
          </cell>
          <cell r="B1749" t="str">
            <v>C52XTK0S01</v>
          </cell>
          <cell r="C1749" t="str">
            <v>C522, C524, C53x Black Return Program Toner Cartridge</v>
          </cell>
          <cell r="D1749" t="str">
            <v>Laser Toner/Print Cartridge</v>
          </cell>
          <cell r="E1749">
            <v>126.06</v>
          </cell>
          <cell r="F1749">
            <v>180.08</v>
          </cell>
        </row>
        <row r="1750">
          <cell r="A1750" t="str">
            <v>C5220MS</v>
          </cell>
          <cell r="B1750" t="str">
            <v>C52XTM0S01</v>
          </cell>
          <cell r="C1750" t="str">
            <v>C522, C524, C53x Magenta Return Program Toner Cartridge</v>
          </cell>
          <cell r="D1750" t="str">
            <v>Laser Toner/Print Cartridge</v>
          </cell>
          <cell r="E1750">
            <v>142.1</v>
          </cell>
          <cell r="F1750">
            <v>203</v>
          </cell>
        </row>
        <row r="1751">
          <cell r="A1751" t="str">
            <v>C5220YS</v>
          </cell>
          <cell r="B1751" t="str">
            <v>C52XTY0S01</v>
          </cell>
          <cell r="C1751" t="str">
            <v>C522, C524, C53x Yellow Return Program Toner Cartridge</v>
          </cell>
          <cell r="D1751" t="str">
            <v>Laser Toner/Print Cartridge</v>
          </cell>
          <cell r="E1751">
            <v>142.1</v>
          </cell>
          <cell r="F1751">
            <v>203</v>
          </cell>
        </row>
        <row r="1752">
          <cell r="A1752" t="str">
            <v>C5222CS</v>
          </cell>
          <cell r="B1752" t="str">
            <v>C52XTC1S01</v>
          </cell>
          <cell r="C1752" t="str">
            <v>C522, C524, C53x Cyan Toner Cartridge</v>
          </cell>
          <cell r="D1752" t="str">
            <v>Laser Toner/Print Cartridge</v>
          </cell>
          <cell r="E1752">
            <v>178</v>
          </cell>
          <cell r="F1752">
            <v>254.28</v>
          </cell>
        </row>
        <row r="1753">
          <cell r="A1753" t="str">
            <v>C5222KS</v>
          </cell>
          <cell r="B1753" t="str">
            <v>C52XTK1S01</v>
          </cell>
          <cell r="C1753" t="str">
            <v>C522, C524, C53x Black Toner Cartridge</v>
          </cell>
          <cell r="D1753" t="str">
            <v>Laser Toner/Print Cartridge</v>
          </cell>
          <cell r="E1753">
            <v>161.95</v>
          </cell>
          <cell r="F1753">
            <v>231.36</v>
          </cell>
        </row>
        <row r="1754">
          <cell r="A1754" t="str">
            <v>C5222MS</v>
          </cell>
          <cell r="B1754" t="str">
            <v>C52XTM1S01</v>
          </cell>
          <cell r="C1754" t="str">
            <v>C522, C524, C53x Magenta Toner Cartridge</v>
          </cell>
          <cell r="D1754" t="str">
            <v>Laser Toner/Print Cartridge</v>
          </cell>
          <cell r="E1754">
            <v>178</v>
          </cell>
          <cell r="F1754">
            <v>254.28</v>
          </cell>
        </row>
        <row r="1755">
          <cell r="A1755" t="str">
            <v>C5222YS</v>
          </cell>
          <cell r="B1755" t="str">
            <v>C52XTY1S01</v>
          </cell>
          <cell r="C1755" t="str">
            <v>C522, C524, C53x Yellow Toner Cartridge</v>
          </cell>
          <cell r="D1755" t="str">
            <v>Laser Toner/Print Cartridge</v>
          </cell>
          <cell r="E1755">
            <v>178</v>
          </cell>
          <cell r="F1755">
            <v>254.28</v>
          </cell>
        </row>
        <row r="1756">
          <cell r="A1756" t="str">
            <v>C5240CH</v>
          </cell>
          <cell r="B1756" t="str">
            <v>C52XTC0H01</v>
          </cell>
          <cell r="C1756" t="str">
            <v>C524, C532, C534 Cyan High Yield Return Program Toner Cartridge</v>
          </cell>
          <cell r="D1756" t="str">
            <v>Laser Toner/Print Cartridge</v>
          </cell>
          <cell r="E1756">
            <v>190.74</v>
          </cell>
          <cell r="F1756">
            <v>272.48</v>
          </cell>
        </row>
        <row r="1757">
          <cell r="A1757" t="str">
            <v>C5240KH</v>
          </cell>
          <cell r="B1757" t="str">
            <v>C52XTK0H01</v>
          </cell>
          <cell r="C1757" t="str">
            <v>C524, C534 Black High Yield Return Program Toner Cartridge</v>
          </cell>
          <cell r="D1757" t="str">
            <v>Laser Toner/Print Cartridge</v>
          </cell>
          <cell r="E1757">
            <v>189.95</v>
          </cell>
          <cell r="F1757">
            <v>271.36</v>
          </cell>
        </row>
        <row r="1758">
          <cell r="A1758" t="str">
            <v>C5240MH</v>
          </cell>
          <cell r="B1758" t="str">
            <v>C52XTM0H01</v>
          </cell>
          <cell r="C1758" t="str">
            <v>C524, C532, C534 Magenta High Yield Return Program Toner Cartridge</v>
          </cell>
          <cell r="D1758" t="str">
            <v>Laser Toner/Print Cartridge</v>
          </cell>
          <cell r="E1758">
            <v>190.74</v>
          </cell>
          <cell r="F1758">
            <v>272.48</v>
          </cell>
        </row>
        <row r="1759">
          <cell r="A1759" t="str">
            <v>C5240YH</v>
          </cell>
          <cell r="B1759" t="str">
            <v>C52XTY0H01</v>
          </cell>
          <cell r="C1759" t="str">
            <v>C524, C532, C534 Yellow High Yield Return Program Toner Cartridge</v>
          </cell>
          <cell r="D1759" t="str">
            <v>Laser Toner/Print Cartridge</v>
          </cell>
          <cell r="E1759">
            <v>190.74</v>
          </cell>
          <cell r="F1759">
            <v>272.48</v>
          </cell>
        </row>
        <row r="1760">
          <cell r="A1760" t="str">
            <v>C5242CH</v>
          </cell>
          <cell r="B1760" t="str">
            <v>C52XTC1H01</v>
          </cell>
          <cell r="C1760" t="str">
            <v>C524, C532, C534 Cyan High Yield Toner Cartridge</v>
          </cell>
          <cell r="D1760" t="str">
            <v>Laser Toner/Print Cartridge</v>
          </cell>
          <cell r="E1760">
            <v>226.65</v>
          </cell>
          <cell r="F1760">
            <v>323.78</v>
          </cell>
        </row>
        <row r="1761">
          <cell r="A1761" t="str">
            <v>C5242KH</v>
          </cell>
          <cell r="B1761" t="str">
            <v>C52XTK1H01</v>
          </cell>
          <cell r="C1761" t="str">
            <v>C524, C534 Black High Yield Toner Cartridge</v>
          </cell>
          <cell r="D1761" t="str">
            <v>Laser Toner/Print Cartridge</v>
          </cell>
          <cell r="E1761">
            <v>225.85</v>
          </cell>
          <cell r="F1761">
            <v>322.64</v>
          </cell>
        </row>
        <row r="1762">
          <cell r="A1762" t="str">
            <v>C5242MH</v>
          </cell>
          <cell r="B1762" t="str">
            <v>C52XTM1H01</v>
          </cell>
          <cell r="C1762" t="str">
            <v>C524, C532, C534 Magenta High Yield Toner Cartridge</v>
          </cell>
          <cell r="D1762" t="str">
            <v>Laser Toner/Print Cartridge</v>
          </cell>
          <cell r="E1762">
            <v>226.65</v>
          </cell>
          <cell r="F1762">
            <v>323.78</v>
          </cell>
        </row>
        <row r="1763">
          <cell r="A1763" t="str">
            <v>C5242YH</v>
          </cell>
          <cell r="B1763" t="str">
            <v>C52XTY1H01</v>
          </cell>
          <cell r="C1763" t="str">
            <v>C524, C532, C534 Yellow High Yield Toner Cartridge</v>
          </cell>
          <cell r="D1763" t="str">
            <v>Laser Toner/Print Cartridge</v>
          </cell>
          <cell r="E1763">
            <v>226.65</v>
          </cell>
          <cell r="F1763">
            <v>323.78</v>
          </cell>
        </row>
        <row r="1764">
          <cell r="A1764" t="str">
            <v>C53030X</v>
          </cell>
          <cell r="B1764" t="str">
            <v>C52XC11S01</v>
          </cell>
          <cell r="C1764" t="str">
            <v>C52x, C53x Photoconductor Unit 1-Pack</v>
          </cell>
          <cell r="D1764" t="str">
            <v>Laser Toner/Print Cartridge</v>
          </cell>
          <cell r="E1764">
            <v>38.7</v>
          </cell>
          <cell r="F1764">
            <v>55.29</v>
          </cell>
        </row>
        <row r="1765">
          <cell r="A1765" t="str">
            <v>C53034X</v>
          </cell>
          <cell r="B1765" t="str">
            <v>C52XC41S01</v>
          </cell>
          <cell r="C1765" t="str">
            <v>C52x, C53x Photoconductor Unit 4-Pack</v>
          </cell>
          <cell r="D1765" t="str">
            <v>Laser Toner/Print Cartridge</v>
          </cell>
          <cell r="E1765">
            <v>141.04</v>
          </cell>
          <cell r="F1765">
            <v>201.48</v>
          </cell>
        </row>
        <row r="1766">
          <cell r="A1766" t="str">
            <v>C5340CX</v>
          </cell>
          <cell r="B1766" t="str">
            <v>C52XTC0X01</v>
          </cell>
          <cell r="C1766" t="str">
            <v>C534 Cyan Extra High Yield Return Program Toner Cartridge</v>
          </cell>
          <cell r="D1766" t="str">
            <v>Laser Toner/Print Cartridge</v>
          </cell>
          <cell r="E1766">
            <v>220.3</v>
          </cell>
          <cell r="F1766">
            <v>314.71</v>
          </cell>
        </row>
        <row r="1767">
          <cell r="A1767" t="str">
            <v>C5340MX</v>
          </cell>
          <cell r="B1767" t="str">
            <v>C52XTM0X01</v>
          </cell>
          <cell r="C1767" t="str">
            <v>C534 Magenta Extra High Yield Return Program Toner Cartridge</v>
          </cell>
          <cell r="D1767" t="str">
            <v>Laser Toner/Print Cartridge</v>
          </cell>
          <cell r="E1767">
            <v>220.3</v>
          </cell>
          <cell r="F1767">
            <v>314.71</v>
          </cell>
        </row>
        <row r="1768">
          <cell r="A1768" t="str">
            <v>C5340YX</v>
          </cell>
          <cell r="B1768" t="str">
            <v>C52XTY0X01</v>
          </cell>
          <cell r="C1768" t="str">
            <v>C534 Yellow Extra High Yield Return Program Toner Cartridge</v>
          </cell>
          <cell r="D1768" t="str">
            <v>Laser Toner/Print Cartridge</v>
          </cell>
          <cell r="E1768">
            <v>220.3</v>
          </cell>
          <cell r="F1768">
            <v>314.71</v>
          </cell>
        </row>
        <row r="1769">
          <cell r="A1769" t="str">
            <v>C5342CX</v>
          </cell>
          <cell r="B1769" t="str">
            <v>C52XTC1X01</v>
          </cell>
          <cell r="C1769" t="str">
            <v>C534 Cyan Extra High Yield Toner Cartridge</v>
          </cell>
          <cell r="D1769" t="str">
            <v>Laser Toner/Print Cartridge</v>
          </cell>
          <cell r="E1769">
            <v>256.21</v>
          </cell>
          <cell r="F1769">
            <v>366.01</v>
          </cell>
        </row>
        <row r="1770">
          <cell r="A1770" t="str">
            <v>C5342MX</v>
          </cell>
          <cell r="B1770" t="str">
            <v>C52XTM1X01</v>
          </cell>
          <cell r="C1770" t="str">
            <v>C534 Magenta Extra High Yield Toner Cartridge</v>
          </cell>
          <cell r="D1770" t="str">
            <v>Laser Toner/Print Cartridge</v>
          </cell>
          <cell r="E1770">
            <v>256.21</v>
          </cell>
          <cell r="F1770">
            <v>366.01</v>
          </cell>
        </row>
        <row r="1771">
          <cell r="A1771" t="str">
            <v>C5342YX</v>
          </cell>
          <cell r="B1771" t="str">
            <v>C52XTY1X01</v>
          </cell>
          <cell r="C1771" t="str">
            <v>C534 Yellow Extra High Yield Toner Cartridge</v>
          </cell>
          <cell r="D1771" t="str">
            <v>Laser Toner/Print Cartridge</v>
          </cell>
          <cell r="E1771">
            <v>256.21</v>
          </cell>
          <cell r="F1771">
            <v>366.01</v>
          </cell>
        </row>
        <row r="1772">
          <cell r="A1772" t="str">
            <v>C540A1CG</v>
          </cell>
          <cell r="B1772" t="str">
            <v>C54XTC0S01</v>
          </cell>
          <cell r="C1772" t="str">
            <v>C54x, X54x Cyan Return Program Toner Cartridge</v>
          </cell>
          <cell r="D1772" t="str">
            <v>Laser Toner/Print Cartridge</v>
          </cell>
          <cell r="E1772">
            <v>52.32</v>
          </cell>
          <cell r="F1772">
            <v>74.74</v>
          </cell>
        </row>
        <row r="1773">
          <cell r="A1773" t="str">
            <v>C540A1KG</v>
          </cell>
          <cell r="B1773" t="str">
            <v>C54XTK0S01</v>
          </cell>
          <cell r="C1773" t="str">
            <v>C54x, X54x Black Return Program Toner Cartridge</v>
          </cell>
          <cell r="D1773" t="str">
            <v>Laser Toner/Print Cartridge</v>
          </cell>
          <cell r="E1773">
            <v>39.24</v>
          </cell>
          <cell r="F1773">
            <v>56.06</v>
          </cell>
        </row>
        <row r="1774">
          <cell r="A1774" t="str">
            <v>C540A1MG</v>
          </cell>
          <cell r="B1774" t="str">
            <v>C54XTM0S01</v>
          </cell>
          <cell r="C1774" t="str">
            <v>C54x, X54x Magenta Return Program Toner Cartridge</v>
          </cell>
          <cell r="D1774" t="str">
            <v>Laser Toner/Print Cartridge</v>
          </cell>
          <cell r="E1774">
            <v>52.32</v>
          </cell>
          <cell r="F1774">
            <v>74.74</v>
          </cell>
        </row>
        <row r="1775">
          <cell r="A1775" t="str">
            <v>C540A1YG</v>
          </cell>
          <cell r="B1775" t="str">
            <v>C54XTY0S01</v>
          </cell>
          <cell r="C1775" t="str">
            <v>C54x, X54x Yellow Return Program Toner Cartridge</v>
          </cell>
          <cell r="D1775" t="str">
            <v>Laser Toner/Print Cartridge</v>
          </cell>
          <cell r="E1775">
            <v>52.32</v>
          </cell>
          <cell r="F1775">
            <v>74.74</v>
          </cell>
        </row>
        <row r="1776">
          <cell r="A1776" t="str">
            <v>C540H1CG</v>
          </cell>
          <cell r="B1776" t="str">
            <v>C54XTC0H01</v>
          </cell>
          <cell r="C1776" t="str">
            <v>C54x, X54x Cyan High Yield Return Program Toner Cartridge</v>
          </cell>
          <cell r="D1776" t="str">
            <v>Laser Toner/Print Cartridge</v>
          </cell>
          <cell r="E1776">
            <v>73.03</v>
          </cell>
          <cell r="F1776">
            <v>104.33</v>
          </cell>
        </row>
        <row r="1777">
          <cell r="A1777" t="str">
            <v>C540H1KG</v>
          </cell>
          <cell r="B1777" t="str">
            <v>C54XTK0H01</v>
          </cell>
          <cell r="C1777" t="str">
            <v>C54x, X54x Black High Yield Return Program Toner Cartridge</v>
          </cell>
          <cell r="D1777" t="str">
            <v>Laser Toner/Print Cartridge</v>
          </cell>
          <cell r="E1777">
            <v>61.04</v>
          </cell>
          <cell r="F1777">
            <v>87.2</v>
          </cell>
        </row>
        <row r="1778">
          <cell r="A1778" t="str">
            <v>C540H1MG</v>
          </cell>
          <cell r="B1778" t="str">
            <v>C54XTM0H01</v>
          </cell>
          <cell r="C1778" t="str">
            <v>C54x, X54x Magenta High Yield Return Program Toner Cartridge</v>
          </cell>
          <cell r="D1778" t="str">
            <v>Laser Toner/Print Cartridge</v>
          </cell>
          <cell r="E1778">
            <v>73.03</v>
          </cell>
          <cell r="F1778">
            <v>104.33</v>
          </cell>
        </row>
        <row r="1779">
          <cell r="A1779" t="str">
            <v>C540H1YG</v>
          </cell>
          <cell r="B1779" t="str">
            <v>C54XTY0H01</v>
          </cell>
          <cell r="C1779" t="str">
            <v>C54x, X54x Yellow High Yield Return Program Toner Cartridge</v>
          </cell>
          <cell r="D1779" t="str">
            <v>Laser Toner/Print Cartridge</v>
          </cell>
          <cell r="E1779">
            <v>73.03</v>
          </cell>
          <cell r="F1779">
            <v>104.33</v>
          </cell>
        </row>
        <row r="1780">
          <cell r="A1780" t="str">
            <v>C540H2CG</v>
          </cell>
          <cell r="B1780" t="str">
            <v>C54XTC1H01</v>
          </cell>
          <cell r="C1780" t="str">
            <v>C54x, X54x Cyan High Yield Toner Cartridge</v>
          </cell>
          <cell r="D1780" t="str">
            <v>Laser Toner/Print Cartridge</v>
          </cell>
          <cell r="E1780">
            <v>129.71</v>
          </cell>
          <cell r="F1780">
            <v>185.3</v>
          </cell>
        </row>
        <row r="1781">
          <cell r="A1781" t="str">
            <v>C540H2KG</v>
          </cell>
          <cell r="B1781" t="str">
            <v>C54XTK1H01</v>
          </cell>
          <cell r="C1781" t="str">
            <v>C54x, X54x Black High Yield Toner Cartridge</v>
          </cell>
          <cell r="D1781" t="str">
            <v>Laser Toner/Print Cartridge</v>
          </cell>
          <cell r="E1781">
            <v>117.72</v>
          </cell>
          <cell r="F1781">
            <v>168.17</v>
          </cell>
        </row>
        <row r="1782">
          <cell r="A1782" t="str">
            <v>C540H2MG</v>
          </cell>
          <cell r="B1782" t="str">
            <v>C54XTM1H01</v>
          </cell>
          <cell r="C1782" t="str">
            <v>C54x, X54x Magenta High Yield Toner Cartridge</v>
          </cell>
          <cell r="D1782" t="str">
            <v>Laser Toner/Print Cartridge</v>
          </cell>
          <cell r="E1782">
            <v>129.71</v>
          </cell>
          <cell r="F1782">
            <v>185.3</v>
          </cell>
        </row>
        <row r="1783">
          <cell r="A1783" t="str">
            <v>C540H2YG</v>
          </cell>
          <cell r="B1783" t="str">
            <v>C54XTY1H01</v>
          </cell>
          <cell r="C1783" t="str">
            <v>C54x, X54x Yellow High Yield Toner Cartridge</v>
          </cell>
          <cell r="D1783" t="str">
            <v>Laser Toner/Print Cartridge</v>
          </cell>
          <cell r="E1783">
            <v>129.71</v>
          </cell>
          <cell r="F1783">
            <v>185.3</v>
          </cell>
        </row>
        <row r="1784">
          <cell r="A1784" t="str">
            <v>C540X31G</v>
          </cell>
          <cell r="B1784" t="str">
            <v>C54XDK1S01</v>
          </cell>
          <cell r="C1784" t="str">
            <v>C540, C543, C544, X543, X544 Black Developer Unit</v>
          </cell>
          <cell r="D1784" t="str">
            <v>Laser Toner/Print Cartridge</v>
          </cell>
          <cell r="E1784">
            <v>39.24</v>
          </cell>
          <cell r="F1784">
            <v>56.06</v>
          </cell>
        </row>
        <row r="1785">
          <cell r="A1785" t="str">
            <v>C540X32G</v>
          </cell>
          <cell r="B1785" t="str">
            <v>C54XDC1S01</v>
          </cell>
          <cell r="C1785" t="str">
            <v>C540, C543, C544, X543, X544 Cyan Developer Unit</v>
          </cell>
          <cell r="D1785" t="str">
            <v>Laser Toner/Print Cartridge</v>
          </cell>
          <cell r="E1785">
            <v>39.24</v>
          </cell>
          <cell r="F1785">
            <v>56.06</v>
          </cell>
        </row>
        <row r="1786">
          <cell r="A1786" t="str">
            <v>C540X33G</v>
          </cell>
          <cell r="B1786" t="str">
            <v>C54XDM1S01</v>
          </cell>
          <cell r="C1786" t="str">
            <v>C540, C543, C544, X543, X544 Magenta Developer Unit</v>
          </cell>
          <cell r="D1786" t="str">
            <v>Laser Toner/Print Cartridge</v>
          </cell>
          <cell r="E1786">
            <v>39.24</v>
          </cell>
          <cell r="F1786">
            <v>56.06</v>
          </cell>
        </row>
        <row r="1787">
          <cell r="A1787" t="str">
            <v>C540X34G</v>
          </cell>
          <cell r="B1787" t="str">
            <v>C54XDY1S01</v>
          </cell>
          <cell r="C1787" t="str">
            <v>C540, C543, C544, X543, X544 Yellow Developer Unit</v>
          </cell>
          <cell r="D1787" t="str">
            <v>Laser Toner/Print Cartridge</v>
          </cell>
          <cell r="E1787">
            <v>39.24</v>
          </cell>
          <cell r="F1787">
            <v>56.06</v>
          </cell>
        </row>
        <row r="1788">
          <cell r="A1788" t="str">
            <v>C540X35G</v>
          </cell>
          <cell r="B1788" t="str">
            <v>C54XC41S01</v>
          </cell>
          <cell r="C1788" t="str">
            <v>C54x, X54x Photoconductor Unit</v>
          </cell>
          <cell r="D1788" t="str">
            <v>Laser Toner/Print Cartridge</v>
          </cell>
          <cell r="E1788">
            <v>118.81</v>
          </cell>
          <cell r="F1788">
            <v>169.73</v>
          </cell>
        </row>
        <row r="1789">
          <cell r="A1789" t="str">
            <v>C540X71G</v>
          </cell>
          <cell r="B1789" t="str">
            <v>C54XIK1S01</v>
          </cell>
          <cell r="C1789" t="str">
            <v>C54x, X54x Black Imaging Kit</v>
          </cell>
          <cell r="D1789" t="str">
            <v>Laser Toner/Print Cartridge</v>
          </cell>
          <cell r="E1789">
            <v>159.14</v>
          </cell>
          <cell r="F1789">
            <v>227.34</v>
          </cell>
        </row>
        <row r="1790">
          <cell r="A1790" t="str">
            <v>C540X74G</v>
          </cell>
          <cell r="B1790" t="str">
            <v>C54XI41S01</v>
          </cell>
          <cell r="C1790" t="str">
            <v>C54x, X54x Black and Colour Imaging Kit</v>
          </cell>
          <cell r="D1790" t="str">
            <v>Laser Toner/Print Cartridge</v>
          </cell>
          <cell r="E1790">
            <v>220.18</v>
          </cell>
          <cell r="F1790">
            <v>314.54</v>
          </cell>
        </row>
        <row r="1791">
          <cell r="A1791" t="str">
            <v>C540X75G</v>
          </cell>
          <cell r="B1791" t="str">
            <v>C54XOG1S01</v>
          </cell>
          <cell r="C1791" t="str">
            <v>Waste Toner Bottle</v>
          </cell>
          <cell r="D1791" t="str">
            <v>Laser Toner/Print Cartridge</v>
          </cell>
          <cell r="E1791">
            <v>8.72</v>
          </cell>
          <cell r="F1791">
            <v>12.46</v>
          </cell>
        </row>
        <row r="1792">
          <cell r="A1792" t="str">
            <v>C544X1CG</v>
          </cell>
          <cell r="B1792" t="str">
            <v>C54XTC0X01</v>
          </cell>
          <cell r="C1792" t="str">
            <v>C544, X544 Cyan Extra High Yield Return Program Toner Cartridge</v>
          </cell>
          <cell r="D1792" t="str">
            <v>Laser Toner/Print Cartridge</v>
          </cell>
          <cell r="E1792">
            <v>122.08</v>
          </cell>
          <cell r="F1792">
            <v>174.4</v>
          </cell>
        </row>
        <row r="1793">
          <cell r="A1793" t="str">
            <v>C544X1KG</v>
          </cell>
          <cell r="B1793" t="str">
            <v>C54XTK0X01</v>
          </cell>
          <cell r="C1793" t="str">
            <v>C544, X544 Black Extra High Yield Return Program Toner Cartridge</v>
          </cell>
          <cell r="D1793" t="str">
            <v>Laser Toner/Print Cartridge</v>
          </cell>
          <cell r="E1793">
            <v>124.26</v>
          </cell>
          <cell r="F1793">
            <v>177.51</v>
          </cell>
        </row>
        <row r="1794">
          <cell r="A1794" t="str">
            <v>C544X1MG</v>
          </cell>
          <cell r="B1794" t="str">
            <v>C54XTM0X01</v>
          </cell>
          <cell r="C1794" t="str">
            <v>C544, X544 Magenta Extra High Yield Return Program Toner Cartridge</v>
          </cell>
          <cell r="D1794" t="str">
            <v>Laser Toner/Print Cartridge</v>
          </cell>
          <cell r="E1794">
            <v>122.08</v>
          </cell>
          <cell r="F1794">
            <v>174.4</v>
          </cell>
        </row>
        <row r="1795">
          <cell r="A1795" t="str">
            <v>C544X1YG</v>
          </cell>
          <cell r="B1795" t="str">
            <v>C54XTY0X01</v>
          </cell>
          <cell r="C1795" t="str">
            <v>C544, X544 Yellow Extra High Yield Return Program Toner Cartridge</v>
          </cell>
          <cell r="D1795" t="str">
            <v>Laser Toner/Print Cartridge</v>
          </cell>
          <cell r="E1795">
            <v>122.08</v>
          </cell>
          <cell r="F1795">
            <v>174.4</v>
          </cell>
        </row>
        <row r="1796">
          <cell r="A1796" t="str">
            <v>C544X2CG</v>
          </cell>
          <cell r="B1796" t="str">
            <v>C54XTC1X01</v>
          </cell>
          <cell r="C1796" t="str">
            <v>C544, X544 Cyan Extra High Yield Toner Cartridge</v>
          </cell>
          <cell r="D1796" t="str">
            <v>Laser Toner/Print Cartridge</v>
          </cell>
          <cell r="E1796">
            <v>178.76</v>
          </cell>
          <cell r="F1796">
            <v>255.37</v>
          </cell>
        </row>
        <row r="1797">
          <cell r="A1797" t="str">
            <v>C544X2KG</v>
          </cell>
          <cell r="B1797" t="str">
            <v>C54XTK1X01</v>
          </cell>
          <cell r="C1797" t="str">
            <v>C544, X544 Black Extra High Yield Toner Cartridge</v>
          </cell>
          <cell r="D1797" t="str">
            <v>Laser Toner/Print Cartridge</v>
          </cell>
          <cell r="E1797">
            <v>182.03</v>
          </cell>
          <cell r="F1797">
            <v>260.04</v>
          </cell>
        </row>
        <row r="1798">
          <cell r="A1798" t="str">
            <v>C544X2MG</v>
          </cell>
          <cell r="B1798" t="str">
            <v>C54XTM1X01</v>
          </cell>
          <cell r="C1798" t="str">
            <v>C544, X544 Magenta Extra High Yield Toner Cartridge</v>
          </cell>
          <cell r="D1798" t="str">
            <v>Laser Toner/Print Cartridge</v>
          </cell>
          <cell r="E1798">
            <v>178.76</v>
          </cell>
          <cell r="F1798">
            <v>255.37</v>
          </cell>
        </row>
        <row r="1799">
          <cell r="A1799" t="str">
            <v>C544X2YG</v>
          </cell>
          <cell r="B1799" t="str">
            <v>C54XTY1X01</v>
          </cell>
          <cell r="C1799" t="str">
            <v>C544, X544 Yellow Extra High Yield Toner Cartridge</v>
          </cell>
          <cell r="D1799" t="str">
            <v>Laser Toner/Print Cartridge</v>
          </cell>
          <cell r="E1799">
            <v>178.76</v>
          </cell>
          <cell r="F1799">
            <v>255.37</v>
          </cell>
        </row>
        <row r="1800">
          <cell r="A1800" t="str">
            <v>C546U1KG</v>
          </cell>
          <cell r="B1800" t="str">
            <v>C546TK0X01</v>
          </cell>
          <cell r="C1800" t="str">
            <v>C546, X546 Black Extra High Yield Return Program Toner Cartridge</v>
          </cell>
          <cell r="D1800" t="str">
            <v>Laser Toner/Print Cartridge</v>
          </cell>
          <cell r="E1800">
            <v>117.72</v>
          </cell>
          <cell r="F1800">
            <v>168.17</v>
          </cell>
        </row>
        <row r="1801">
          <cell r="A1801" t="str">
            <v>C546U2KG</v>
          </cell>
          <cell r="B1801" t="str">
            <v>C546TK1X01</v>
          </cell>
          <cell r="C1801" t="str">
            <v>C546, X546 Black Extra High Yield Toner Cartridge</v>
          </cell>
          <cell r="D1801" t="str">
            <v>Laser Toner/Print Cartridge</v>
          </cell>
          <cell r="E1801">
            <v>174.4</v>
          </cell>
          <cell r="F1801">
            <v>249.14</v>
          </cell>
        </row>
        <row r="1802">
          <cell r="A1802" t="str">
            <v>C734A1CG</v>
          </cell>
          <cell r="B1802" t="str">
            <v>C73XTC0S01</v>
          </cell>
          <cell r="C1802" t="str">
            <v>C734, C736, X734, X736, X738 Cyan Return Program Toner Cartridge</v>
          </cell>
          <cell r="D1802" t="str">
            <v>Laser Toner/Print Cartridge</v>
          </cell>
          <cell r="E1802">
            <v>223.5</v>
          </cell>
          <cell r="F1802">
            <v>319.28</v>
          </cell>
        </row>
        <row r="1803">
          <cell r="A1803" t="str">
            <v>C734A1KG</v>
          </cell>
          <cell r="B1803" t="str">
            <v>C73XTK0S01</v>
          </cell>
          <cell r="C1803" t="str">
            <v>C734, C736, X734, X736, X738 Black Return Program Toner Cartridge</v>
          </cell>
          <cell r="D1803" t="str">
            <v>Laser Toner/Print Cartridge</v>
          </cell>
          <cell r="E1803">
            <v>140.65</v>
          </cell>
          <cell r="F1803">
            <v>200.93</v>
          </cell>
        </row>
        <row r="1804">
          <cell r="A1804" t="str">
            <v>C734A1MG</v>
          </cell>
          <cell r="B1804" t="str">
            <v>C73XTM0S01</v>
          </cell>
          <cell r="C1804" t="str">
            <v>C734, C736, X734, X736, X738 Magenta Return Program Toner Cartridge</v>
          </cell>
          <cell r="D1804" t="str">
            <v>Laser Toner/Print Cartridge</v>
          </cell>
          <cell r="E1804">
            <v>223.5</v>
          </cell>
          <cell r="F1804">
            <v>319.28</v>
          </cell>
        </row>
        <row r="1805">
          <cell r="A1805" t="str">
            <v>C734A1YG</v>
          </cell>
          <cell r="B1805" t="str">
            <v>C73XTY0S01</v>
          </cell>
          <cell r="C1805" t="str">
            <v>C734, C736, X734, X736, X738 Yellow Return Program Toner Cartridge</v>
          </cell>
          <cell r="D1805" t="str">
            <v>Laser Toner/Print Cartridge</v>
          </cell>
          <cell r="E1805">
            <v>223.5</v>
          </cell>
          <cell r="F1805">
            <v>319.28</v>
          </cell>
        </row>
        <row r="1806">
          <cell r="A1806" t="str">
            <v>C734A2CG</v>
          </cell>
          <cell r="B1806" t="str">
            <v>C73XTC1S01</v>
          </cell>
          <cell r="C1806" t="str">
            <v>C734, C736, X734, X736, X738 Cyan Toner Cartridge</v>
          </cell>
          <cell r="D1806" t="str">
            <v>Laser Toner/Print Cartridge</v>
          </cell>
          <cell r="E1806">
            <v>257.08</v>
          </cell>
          <cell r="F1806">
            <v>367.25</v>
          </cell>
        </row>
        <row r="1807">
          <cell r="A1807" t="str">
            <v>C734A2KG</v>
          </cell>
          <cell r="B1807" t="str">
            <v>C73XTK1S01</v>
          </cell>
          <cell r="C1807" t="str">
            <v>C734, C736, X734, X736, X738 Black Toner Cartridge</v>
          </cell>
          <cell r="D1807" t="str">
            <v>Laser Toner/Print Cartridge</v>
          </cell>
          <cell r="E1807">
            <v>174.24</v>
          </cell>
          <cell r="F1807">
            <v>248.91</v>
          </cell>
        </row>
        <row r="1808">
          <cell r="A1808" t="str">
            <v>C734A2MG</v>
          </cell>
          <cell r="B1808" t="str">
            <v>C73XTM1S01</v>
          </cell>
          <cell r="C1808" t="str">
            <v>C734, C736, X734, X736, X738 Magenta Toner Cartridge</v>
          </cell>
          <cell r="D1808" t="str">
            <v>Laser Toner/Print Cartridge</v>
          </cell>
          <cell r="E1808">
            <v>257.08</v>
          </cell>
          <cell r="F1808">
            <v>367.25</v>
          </cell>
        </row>
        <row r="1809">
          <cell r="A1809" t="str">
            <v>C734A2YG</v>
          </cell>
          <cell r="B1809" t="str">
            <v>C73XTY1S01</v>
          </cell>
          <cell r="C1809" t="str">
            <v>C734, C736, X734, X736, X738 Yellow Toner Cartridge</v>
          </cell>
          <cell r="D1809" t="str">
            <v>Laser Toner/Print Cartridge</v>
          </cell>
          <cell r="E1809">
            <v>257.08</v>
          </cell>
          <cell r="F1809">
            <v>367.25</v>
          </cell>
        </row>
        <row r="1810">
          <cell r="A1810" t="str">
            <v>C734X20G</v>
          </cell>
          <cell r="B1810" t="str">
            <v>C73XCD1S01</v>
          </cell>
          <cell r="C1810" t="str">
            <v>Photoconductor Unit</v>
          </cell>
          <cell r="D1810" t="str">
            <v>Laser Toner/Print Cartridge</v>
          </cell>
          <cell r="E1810">
            <v>33.8</v>
          </cell>
          <cell r="F1810">
            <v>48.29</v>
          </cell>
        </row>
        <row r="1811">
          <cell r="A1811" t="str">
            <v>C734X24G</v>
          </cell>
          <cell r="B1811" t="str">
            <v>C73XCD1S04</v>
          </cell>
          <cell r="C1811" t="str">
            <v>Photoconductor Unit, 4-Pack</v>
          </cell>
          <cell r="D1811" t="str">
            <v>Laser Toner/Print Cartridge</v>
          </cell>
          <cell r="E1811">
            <v>124.45</v>
          </cell>
          <cell r="F1811">
            <v>177.79</v>
          </cell>
        </row>
        <row r="1812">
          <cell r="A1812" t="str">
            <v>C734X77G</v>
          </cell>
          <cell r="B1812" t="str">
            <v>C73XOG1S01</v>
          </cell>
          <cell r="C1812" t="str">
            <v>Waste Toner Box</v>
          </cell>
          <cell r="D1812" t="str">
            <v>Laser Toner/Print Cartridge</v>
          </cell>
          <cell r="E1812">
            <v>8.88</v>
          </cell>
          <cell r="F1812">
            <v>12.69</v>
          </cell>
        </row>
        <row r="1813">
          <cell r="A1813" t="str">
            <v>C736H1CG</v>
          </cell>
          <cell r="B1813" t="str">
            <v>C73XTC0H01</v>
          </cell>
          <cell r="C1813" t="str">
            <v>C736, X736, X738 Cyan High Yield Return Program Toner Cartridge</v>
          </cell>
          <cell r="D1813" t="str">
            <v>Laser Toner/Print Cartridge</v>
          </cell>
          <cell r="E1813">
            <v>347.97</v>
          </cell>
          <cell r="F1813">
            <v>497.1</v>
          </cell>
        </row>
        <row r="1814">
          <cell r="A1814" t="str">
            <v>C736H1KG</v>
          </cell>
          <cell r="B1814" t="str">
            <v>C73XTK0H01</v>
          </cell>
          <cell r="C1814" t="str">
            <v>C736, X736, X738 Black High Yield Return Program Toner Cartridge</v>
          </cell>
          <cell r="D1814" t="str">
            <v>Laser Toner/Print Cartridge</v>
          </cell>
          <cell r="E1814">
            <v>199.65</v>
          </cell>
          <cell r="F1814">
            <v>285.21</v>
          </cell>
        </row>
        <row r="1815">
          <cell r="A1815" t="str">
            <v>C736H1MG</v>
          </cell>
          <cell r="B1815" t="str">
            <v>C73XTM0H01</v>
          </cell>
          <cell r="C1815" t="str">
            <v>C736, X736, X738 Magenta High Yield Return Program Toner Cartridge</v>
          </cell>
          <cell r="D1815" t="str">
            <v>Laser Toner/Print Cartridge</v>
          </cell>
          <cell r="E1815">
            <v>347.97</v>
          </cell>
          <cell r="F1815">
            <v>497.1</v>
          </cell>
        </row>
        <row r="1816">
          <cell r="A1816" t="str">
            <v>C736H1YG</v>
          </cell>
          <cell r="B1816" t="str">
            <v>C73XTY0H01</v>
          </cell>
          <cell r="C1816" t="str">
            <v>C736, X736, X738 Yellow High Yield Return Program Toner Cartridge</v>
          </cell>
          <cell r="D1816" t="str">
            <v>Laser Toner/Print Cartridge</v>
          </cell>
          <cell r="E1816">
            <v>347.97</v>
          </cell>
          <cell r="F1816">
            <v>497.1</v>
          </cell>
        </row>
        <row r="1817">
          <cell r="A1817" t="str">
            <v>C736H2CG</v>
          </cell>
          <cell r="B1817" t="str">
            <v>C73XTC1H01</v>
          </cell>
          <cell r="C1817" t="str">
            <v>C736, X736, X738 Cyan High Yield Toner Cartridge</v>
          </cell>
          <cell r="D1817" t="str">
            <v>Laser Toner/Print Cartridge</v>
          </cell>
          <cell r="E1817">
            <v>381.54</v>
          </cell>
          <cell r="F1817">
            <v>545.06</v>
          </cell>
        </row>
        <row r="1818">
          <cell r="A1818" t="str">
            <v>C736H2KG</v>
          </cell>
          <cell r="B1818" t="str">
            <v>C73XTK1H01</v>
          </cell>
          <cell r="C1818" t="str">
            <v>C736, X736, X738 Black High Yield Toner Cartridge</v>
          </cell>
          <cell r="D1818" t="str">
            <v>Laser Toner/Print Cartridge</v>
          </cell>
          <cell r="E1818">
            <v>233.22</v>
          </cell>
          <cell r="F1818">
            <v>333.17</v>
          </cell>
        </row>
        <row r="1819">
          <cell r="A1819" t="str">
            <v>C736H2MG</v>
          </cell>
          <cell r="B1819" t="str">
            <v>C73XTM1H01</v>
          </cell>
          <cell r="C1819" t="str">
            <v>C736, X736, X738 Magenta High Yield Toner Cartridge</v>
          </cell>
          <cell r="D1819" t="str">
            <v>Laser Toner/Print Cartridge</v>
          </cell>
          <cell r="E1819">
            <v>381.54</v>
          </cell>
          <cell r="F1819">
            <v>545.06</v>
          </cell>
        </row>
        <row r="1820">
          <cell r="A1820" t="str">
            <v>C736H2YG</v>
          </cell>
          <cell r="B1820" t="str">
            <v>C73XTY1H01</v>
          </cell>
          <cell r="C1820" t="str">
            <v>C736, X736, X738 Yellow High Yield Toner Cartridge</v>
          </cell>
          <cell r="D1820" t="str">
            <v>Laser Toner/Print Cartridge</v>
          </cell>
          <cell r="E1820">
            <v>381.54</v>
          </cell>
          <cell r="F1820">
            <v>545.06</v>
          </cell>
        </row>
        <row r="1821">
          <cell r="A1821" t="str">
            <v>C746A1CG</v>
          </cell>
          <cell r="B1821" t="str">
            <v>C74XTC0S01</v>
          </cell>
          <cell r="C1821" t="str">
            <v>C746, C748 Cyan Return Program Toner Cartridge</v>
          </cell>
          <cell r="D1821" t="str">
            <v>Laser Toner/Print Cartridge</v>
          </cell>
          <cell r="E1821">
            <v>225.09</v>
          </cell>
          <cell r="F1821">
            <v>321.55</v>
          </cell>
        </row>
        <row r="1822">
          <cell r="A1822" t="str">
            <v>C746A1MG</v>
          </cell>
          <cell r="B1822" t="str">
            <v>C74XTM0S01</v>
          </cell>
          <cell r="C1822" t="str">
            <v>C746, C748 Magenta Return Program Toner Cartridge</v>
          </cell>
          <cell r="D1822" t="str">
            <v>Laser Toner/Print Cartridge</v>
          </cell>
          <cell r="E1822">
            <v>225.09</v>
          </cell>
          <cell r="F1822">
            <v>321.55</v>
          </cell>
        </row>
        <row r="1823">
          <cell r="A1823" t="str">
            <v>C746A1YG</v>
          </cell>
          <cell r="B1823" t="str">
            <v>C74XTY0S01</v>
          </cell>
          <cell r="C1823" t="str">
            <v>C746, C748 Yellow Return Program Toner Cartridge</v>
          </cell>
          <cell r="D1823" t="str">
            <v>Laser Toner/Print Cartridge</v>
          </cell>
          <cell r="E1823">
            <v>225.09</v>
          </cell>
          <cell r="F1823">
            <v>321.55</v>
          </cell>
        </row>
        <row r="1824">
          <cell r="A1824" t="str">
            <v>C746A2CG</v>
          </cell>
          <cell r="B1824" t="str">
            <v>C74XTC1S01</v>
          </cell>
          <cell r="C1824" t="str">
            <v>C746, C748 Cyan Toner Cartridge</v>
          </cell>
          <cell r="D1824" t="str">
            <v>Laser Toner/Print Cartridge</v>
          </cell>
          <cell r="E1824">
            <v>296.81</v>
          </cell>
          <cell r="F1824">
            <v>424.01</v>
          </cell>
        </row>
        <row r="1825">
          <cell r="A1825" t="str">
            <v>C746A2MG</v>
          </cell>
          <cell r="B1825" t="str">
            <v>C74XTM1S01</v>
          </cell>
          <cell r="C1825" t="str">
            <v>C746, C748 Magenta Toner Cartridge</v>
          </cell>
          <cell r="D1825" t="str">
            <v>Laser Toner/Print Cartridge</v>
          </cell>
          <cell r="E1825">
            <v>296.81</v>
          </cell>
          <cell r="F1825">
            <v>424.01</v>
          </cell>
        </row>
        <row r="1826">
          <cell r="A1826" t="str">
            <v>C746A2YG</v>
          </cell>
          <cell r="B1826" t="str">
            <v>C74XTY1S01</v>
          </cell>
          <cell r="C1826" t="str">
            <v>C746, C748 Yellow Toner Cartridge</v>
          </cell>
          <cell r="D1826" t="str">
            <v>Laser Toner/Print Cartridge</v>
          </cell>
          <cell r="E1826">
            <v>296.81</v>
          </cell>
          <cell r="F1826">
            <v>424.01</v>
          </cell>
        </row>
        <row r="1827">
          <cell r="A1827" t="str">
            <v>C746H1KG</v>
          </cell>
          <cell r="B1827" t="str">
            <v>C74XTK0H01</v>
          </cell>
          <cell r="C1827" t="str">
            <v>C746, C748 Black High Yield Return Program Toner Cartridge</v>
          </cell>
          <cell r="D1827" t="str">
            <v>Laser Toner/Print Cartridge</v>
          </cell>
          <cell r="E1827">
            <v>182.36</v>
          </cell>
          <cell r="F1827">
            <v>260.51</v>
          </cell>
        </row>
        <row r="1828">
          <cell r="A1828" t="str">
            <v>C746H2KG</v>
          </cell>
          <cell r="B1828" t="str">
            <v>C74XTK1H01</v>
          </cell>
          <cell r="C1828" t="str">
            <v>C746, C748 Black High Yield Toner Cartridge</v>
          </cell>
          <cell r="D1828" t="str">
            <v>Laser Toner/Print Cartridge</v>
          </cell>
          <cell r="E1828">
            <v>220.51</v>
          </cell>
          <cell r="F1828">
            <v>315.01</v>
          </cell>
        </row>
        <row r="1829">
          <cell r="A1829" t="str">
            <v>C748H1CG</v>
          </cell>
          <cell r="B1829" t="str">
            <v>C74XTC0H01</v>
          </cell>
          <cell r="C1829" t="str">
            <v>C748 Cyan High Yield Return Program Toner Cartridge</v>
          </cell>
          <cell r="D1829" t="str">
            <v>Laser Toner/Print Cartridge</v>
          </cell>
          <cell r="E1829">
            <v>228.14</v>
          </cell>
          <cell r="F1829">
            <v>325.91</v>
          </cell>
        </row>
        <row r="1830">
          <cell r="A1830" t="str">
            <v>C748H1MG</v>
          </cell>
          <cell r="B1830" t="str">
            <v>C74XTM0H01</v>
          </cell>
          <cell r="C1830" t="str">
            <v>C748 Magenta High Yield Return Program Toner Cartridge</v>
          </cell>
          <cell r="D1830" t="str">
            <v>Laser Toner/Print Cartridge</v>
          </cell>
          <cell r="E1830">
            <v>228.14</v>
          </cell>
          <cell r="F1830">
            <v>325.91</v>
          </cell>
        </row>
        <row r="1831">
          <cell r="A1831" t="str">
            <v>C748H1YG</v>
          </cell>
          <cell r="B1831" t="str">
            <v>C74XTY0H01</v>
          </cell>
          <cell r="C1831" t="str">
            <v>C748 Yellow High Yield Return Program Toner Cartridge</v>
          </cell>
          <cell r="D1831" t="str">
            <v>Laser Toner/Print Cartridge</v>
          </cell>
          <cell r="E1831">
            <v>228.14</v>
          </cell>
          <cell r="F1831">
            <v>325.91</v>
          </cell>
        </row>
        <row r="1832">
          <cell r="A1832" t="str">
            <v>C748H2CG</v>
          </cell>
          <cell r="B1832" t="str">
            <v>C74XTC1H01</v>
          </cell>
          <cell r="C1832" t="str">
            <v>C748 Cyan High Yield Toner Cartridge</v>
          </cell>
          <cell r="D1832" t="str">
            <v>Laser Toner/Print Cartridge</v>
          </cell>
          <cell r="E1832">
            <v>304.44</v>
          </cell>
          <cell r="F1832">
            <v>434.91</v>
          </cell>
        </row>
        <row r="1833">
          <cell r="A1833" t="str">
            <v>C748H2MG</v>
          </cell>
          <cell r="B1833" t="str">
            <v>C74XTM1H01</v>
          </cell>
          <cell r="C1833" t="str">
            <v>C748 Magenta High Yield Toner Cartridge</v>
          </cell>
          <cell r="D1833" t="str">
            <v>Laser Toner/Print Cartridge</v>
          </cell>
          <cell r="E1833">
            <v>304.44</v>
          </cell>
          <cell r="F1833">
            <v>434.91</v>
          </cell>
        </row>
        <row r="1834">
          <cell r="A1834" t="str">
            <v>C748H2YG</v>
          </cell>
          <cell r="B1834" t="str">
            <v>C74XTY1H01</v>
          </cell>
          <cell r="C1834" t="str">
            <v>C748 Yellow High Yield Toner Cartridge</v>
          </cell>
          <cell r="D1834" t="str">
            <v>Laser Toner/Print Cartridge</v>
          </cell>
          <cell r="E1834">
            <v>304.44</v>
          </cell>
          <cell r="F1834">
            <v>434.91</v>
          </cell>
        </row>
        <row r="1835">
          <cell r="A1835" t="str">
            <v>C7700CH</v>
          </cell>
          <cell r="B1835" t="str">
            <v>C77XPC0H01</v>
          </cell>
          <cell r="C1835" t="str">
            <v>C770, C772 Cyan High Yield Return Program Print Cartridge</v>
          </cell>
          <cell r="D1835" t="str">
            <v>Laser Toner/Print Cartridge</v>
          </cell>
          <cell r="E1835">
            <v>354.73</v>
          </cell>
          <cell r="F1835">
            <v>506.76</v>
          </cell>
        </row>
        <row r="1836">
          <cell r="A1836" t="str">
            <v>C7700CS</v>
          </cell>
          <cell r="B1836" t="str">
            <v>C77XPC0S01</v>
          </cell>
          <cell r="C1836" t="str">
            <v>C770, C772 Cyan Return Program Print Cartridge</v>
          </cell>
          <cell r="D1836" t="str">
            <v>Laser Toner/Print Cartridge</v>
          </cell>
          <cell r="E1836">
            <v>245.49</v>
          </cell>
          <cell r="F1836">
            <v>350.7</v>
          </cell>
        </row>
        <row r="1837">
          <cell r="A1837" t="str">
            <v>C7700KH</v>
          </cell>
          <cell r="B1837" t="str">
            <v>C77XPK0H01</v>
          </cell>
          <cell r="C1837" t="str">
            <v>C770, C772 Black High Yield Return Program Print Cartridge</v>
          </cell>
          <cell r="D1837" t="str">
            <v>Laser Toner/Print Cartridge</v>
          </cell>
          <cell r="E1837">
            <v>189.95</v>
          </cell>
          <cell r="F1837">
            <v>271.36</v>
          </cell>
        </row>
        <row r="1838">
          <cell r="A1838" t="str">
            <v>C7700KS</v>
          </cell>
          <cell r="B1838" t="str">
            <v>C77XPK0S01</v>
          </cell>
          <cell r="C1838" t="str">
            <v>C770, C772 Black Return Program Print Cartridge</v>
          </cell>
          <cell r="D1838" t="str">
            <v>Laser Toner/Print Cartridge</v>
          </cell>
          <cell r="E1838">
            <v>149.14</v>
          </cell>
          <cell r="F1838">
            <v>213.05</v>
          </cell>
        </row>
        <row r="1839">
          <cell r="A1839" t="str">
            <v>C7700MH</v>
          </cell>
          <cell r="B1839" t="str">
            <v>C77XPM0H01</v>
          </cell>
          <cell r="C1839" t="str">
            <v>C770, C772 Magenta High Yield Return Program Print Cartridge</v>
          </cell>
          <cell r="D1839" t="str">
            <v>Laser Toner/Print Cartridge</v>
          </cell>
          <cell r="E1839">
            <v>354.73</v>
          </cell>
          <cell r="F1839">
            <v>506.76</v>
          </cell>
        </row>
        <row r="1840">
          <cell r="A1840" t="str">
            <v>C7700MS</v>
          </cell>
          <cell r="B1840" t="str">
            <v>C77XPM0S01</v>
          </cell>
          <cell r="C1840" t="str">
            <v>C770, C772 Magenta Return Program Print Cartridge</v>
          </cell>
          <cell r="D1840" t="str">
            <v>Laser Toner/Print Cartridge</v>
          </cell>
          <cell r="E1840">
            <v>245.49</v>
          </cell>
          <cell r="F1840">
            <v>350.7</v>
          </cell>
        </row>
        <row r="1841">
          <cell r="A1841" t="str">
            <v>C7700YH</v>
          </cell>
          <cell r="B1841" t="str">
            <v>C77XPY0H01</v>
          </cell>
          <cell r="C1841" t="str">
            <v>C770, C772 Yellow High Yield Return Program Print Cartridge</v>
          </cell>
          <cell r="D1841" t="str">
            <v>Laser Toner/Print Cartridge</v>
          </cell>
          <cell r="E1841">
            <v>354.73</v>
          </cell>
          <cell r="F1841">
            <v>506.76</v>
          </cell>
        </row>
        <row r="1842">
          <cell r="A1842" t="str">
            <v>C7700YS</v>
          </cell>
          <cell r="B1842" t="str">
            <v>C77XPY0S01</v>
          </cell>
          <cell r="C1842" t="str">
            <v>C770, C772 Yellow Return Program Print Cartridge</v>
          </cell>
          <cell r="D1842" t="str">
            <v>Laser Toner/Print Cartridge</v>
          </cell>
          <cell r="E1842">
            <v>245.49</v>
          </cell>
          <cell r="F1842">
            <v>350.7</v>
          </cell>
        </row>
        <row r="1843">
          <cell r="A1843" t="str">
            <v>C7702CH</v>
          </cell>
          <cell r="B1843" t="str">
            <v>C77XPC1H01</v>
          </cell>
          <cell r="C1843" t="str">
            <v>C770, C772 Cyan High Yield Print Cartridge</v>
          </cell>
          <cell r="D1843" t="str">
            <v>Laser Toner/Print Cartridge</v>
          </cell>
          <cell r="E1843">
            <v>440.41</v>
          </cell>
          <cell r="F1843">
            <v>629.16</v>
          </cell>
        </row>
        <row r="1844">
          <cell r="A1844" t="str">
            <v>C7702CS</v>
          </cell>
          <cell r="B1844" t="str">
            <v>C77XPC1S01</v>
          </cell>
          <cell r="C1844" t="str">
            <v>C770, C772 Cyan Print Cartridge</v>
          </cell>
          <cell r="D1844" t="str">
            <v>Laser Toner/Print Cartridge</v>
          </cell>
          <cell r="E1844">
            <v>331.18</v>
          </cell>
          <cell r="F1844">
            <v>473.11</v>
          </cell>
        </row>
        <row r="1845">
          <cell r="A1845" t="str">
            <v>C7702KH</v>
          </cell>
          <cell r="B1845" t="str">
            <v>C77XPK1H01</v>
          </cell>
          <cell r="C1845" t="str">
            <v>C770, C772 Black High Yield Print Cartridge</v>
          </cell>
          <cell r="D1845" t="str">
            <v>Laser Toner/Print Cartridge</v>
          </cell>
          <cell r="E1845">
            <v>228.17</v>
          </cell>
          <cell r="F1845">
            <v>325.96</v>
          </cell>
        </row>
        <row r="1846">
          <cell r="A1846" t="str">
            <v>C7702KS</v>
          </cell>
          <cell r="B1846" t="str">
            <v>C77XPK1S01</v>
          </cell>
          <cell r="C1846" t="str">
            <v>C770, C772 Black Print Cartridge</v>
          </cell>
          <cell r="D1846" t="str">
            <v>Laser Toner/Print Cartridge</v>
          </cell>
          <cell r="E1846">
            <v>187.34</v>
          </cell>
          <cell r="F1846">
            <v>267.63</v>
          </cell>
        </row>
        <row r="1847">
          <cell r="A1847" t="str">
            <v>C7702MH</v>
          </cell>
          <cell r="B1847" t="str">
            <v>C77XPM1H01</v>
          </cell>
          <cell r="C1847" t="str">
            <v>C770, C772 Magenta High Yield Print Cartridge</v>
          </cell>
          <cell r="D1847" t="str">
            <v>Laser Toner/Print Cartridge</v>
          </cell>
          <cell r="E1847">
            <v>440.41</v>
          </cell>
          <cell r="F1847">
            <v>629.16</v>
          </cell>
        </row>
        <row r="1848">
          <cell r="A1848" t="str">
            <v>C7702MS</v>
          </cell>
          <cell r="B1848" t="str">
            <v>C77XPM1S01</v>
          </cell>
          <cell r="C1848" t="str">
            <v>C770, C772 Magenta Print Cartridge</v>
          </cell>
          <cell r="D1848" t="str">
            <v>Laser Toner/Print Cartridge</v>
          </cell>
          <cell r="E1848">
            <v>331.18</v>
          </cell>
          <cell r="F1848">
            <v>473.11</v>
          </cell>
        </row>
        <row r="1849">
          <cell r="A1849" t="str">
            <v>C7702YH</v>
          </cell>
          <cell r="B1849" t="str">
            <v>C77XPY1H01</v>
          </cell>
          <cell r="C1849" t="str">
            <v>C770, C772 Yellow High Yield Program Print Cartridge</v>
          </cell>
          <cell r="D1849" t="str">
            <v>Laser Toner/Print Cartridge</v>
          </cell>
          <cell r="E1849">
            <v>440.41</v>
          </cell>
          <cell r="F1849">
            <v>629.16</v>
          </cell>
        </row>
        <row r="1850">
          <cell r="A1850" t="str">
            <v>C7702YS</v>
          </cell>
          <cell r="B1850" t="str">
            <v>C77XPY1S01</v>
          </cell>
          <cell r="C1850" t="str">
            <v>C770, C772 Yellow Print Cartridge</v>
          </cell>
          <cell r="D1850" t="str">
            <v>Laser Toner/Print Cartridge</v>
          </cell>
          <cell r="E1850">
            <v>331.18</v>
          </cell>
          <cell r="F1850">
            <v>473.11</v>
          </cell>
        </row>
        <row r="1851">
          <cell r="A1851" t="str">
            <v>C7720CX</v>
          </cell>
          <cell r="B1851" t="str">
            <v>C77XPC0X01</v>
          </cell>
          <cell r="C1851" t="str">
            <v>C772 Cyan Extra High Yield Return Program Print Cartridge</v>
          </cell>
          <cell r="D1851" t="str">
            <v>Laser Toner/Print Cartridge</v>
          </cell>
          <cell r="E1851">
            <v>469.11</v>
          </cell>
          <cell r="F1851">
            <v>670.16</v>
          </cell>
        </row>
        <row r="1852">
          <cell r="A1852" t="str">
            <v>C7720KX</v>
          </cell>
          <cell r="B1852" t="str">
            <v>C77XPK0X01</v>
          </cell>
          <cell r="C1852" t="str">
            <v>C772 Black Extra High Yield Return Program Print Cartridge</v>
          </cell>
          <cell r="D1852" t="str">
            <v>Laser Toner/Print Cartridge</v>
          </cell>
          <cell r="E1852">
            <v>208.26</v>
          </cell>
          <cell r="F1852">
            <v>297.51</v>
          </cell>
        </row>
        <row r="1853">
          <cell r="A1853" t="str">
            <v>C7720MX</v>
          </cell>
          <cell r="B1853" t="str">
            <v>C77XPM0X01</v>
          </cell>
          <cell r="C1853" t="str">
            <v>C772 Magenta Extra High Yield Return Program Print Cartridge</v>
          </cell>
          <cell r="D1853" t="str">
            <v>Laser Toner/Print Cartridge</v>
          </cell>
          <cell r="E1853">
            <v>469.11</v>
          </cell>
          <cell r="F1853">
            <v>670.16</v>
          </cell>
        </row>
        <row r="1854">
          <cell r="A1854" t="str">
            <v>C7720YX</v>
          </cell>
          <cell r="B1854" t="str">
            <v>C77XPY0X01</v>
          </cell>
          <cell r="C1854" t="str">
            <v>C772 Yellow Extra High Yield Return Program Print Cartridge</v>
          </cell>
          <cell r="D1854" t="str">
            <v>Laser Toner/Print Cartridge</v>
          </cell>
          <cell r="E1854">
            <v>469.11</v>
          </cell>
          <cell r="F1854">
            <v>670.16</v>
          </cell>
        </row>
        <row r="1855">
          <cell r="A1855" t="str">
            <v>C7722CX</v>
          </cell>
          <cell r="B1855" t="str">
            <v>C77XPC1X01</v>
          </cell>
          <cell r="C1855" t="str">
            <v>C772 Cyan Extra High Yield Print Cartridge</v>
          </cell>
          <cell r="D1855" t="str">
            <v>Laser Toner/Print Cartridge</v>
          </cell>
          <cell r="E1855">
            <v>554.8</v>
          </cell>
          <cell r="F1855">
            <v>792.57</v>
          </cell>
        </row>
        <row r="1856">
          <cell r="A1856" t="str">
            <v>C7722KX</v>
          </cell>
          <cell r="B1856" t="str">
            <v>C77XPK1X01</v>
          </cell>
          <cell r="C1856" t="str">
            <v>C772 Black Extra High Yield Print Cartridge</v>
          </cell>
          <cell r="D1856" t="str">
            <v>Laser Toner/Print Cartridge</v>
          </cell>
          <cell r="E1856">
            <v>246.46</v>
          </cell>
          <cell r="F1856">
            <v>352.09</v>
          </cell>
        </row>
        <row r="1857">
          <cell r="A1857" t="str">
            <v>C7722MX</v>
          </cell>
          <cell r="B1857" t="str">
            <v>C77XPM1X01</v>
          </cell>
          <cell r="C1857" t="str">
            <v>C772 Magenta Extra High Yield Print Cartridge</v>
          </cell>
          <cell r="D1857" t="str">
            <v>Laser Toner/Print Cartridge</v>
          </cell>
          <cell r="E1857">
            <v>554.8</v>
          </cell>
          <cell r="F1857">
            <v>792.57</v>
          </cell>
        </row>
        <row r="1858">
          <cell r="A1858" t="str">
            <v>C7722YX</v>
          </cell>
          <cell r="B1858" t="str">
            <v>C77XPY1X01</v>
          </cell>
          <cell r="C1858" t="str">
            <v>C772 Yellow Extra High Yield Print Cartridge</v>
          </cell>
          <cell r="D1858" t="str">
            <v>Laser Toner/Print Cartridge</v>
          </cell>
          <cell r="E1858">
            <v>554.8</v>
          </cell>
          <cell r="F1858">
            <v>792.57</v>
          </cell>
        </row>
        <row r="1859">
          <cell r="A1859" t="str">
            <v>C780A1CG</v>
          </cell>
          <cell r="B1859" t="str">
            <v>C78XPC0S01</v>
          </cell>
          <cell r="C1859" t="str">
            <v>C780, C782 Cyan Return Program Print Cartridge</v>
          </cell>
          <cell r="D1859" t="str">
            <v>Laser Toner/Print Cartridge</v>
          </cell>
          <cell r="E1859">
            <v>245.49</v>
          </cell>
          <cell r="F1859">
            <v>350.7</v>
          </cell>
        </row>
        <row r="1860">
          <cell r="A1860" t="str">
            <v>C780A1KG</v>
          </cell>
          <cell r="B1860" t="str">
            <v>C78XPK0S01</v>
          </cell>
          <cell r="C1860" t="str">
            <v>C780, C782 Black Return Program Print Cartridge</v>
          </cell>
          <cell r="D1860" t="str">
            <v>Laser Toner/Print Cartridge</v>
          </cell>
          <cell r="E1860">
            <v>149.14</v>
          </cell>
          <cell r="F1860">
            <v>213.05</v>
          </cell>
        </row>
        <row r="1861">
          <cell r="A1861" t="str">
            <v>C780A1MG</v>
          </cell>
          <cell r="B1861" t="str">
            <v>C78XPM0S01</v>
          </cell>
          <cell r="C1861" t="str">
            <v>C780, C782 Magenta Return Program Print Cartridge</v>
          </cell>
          <cell r="D1861" t="str">
            <v>Laser Toner/Print Cartridge</v>
          </cell>
          <cell r="E1861">
            <v>245.49</v>
          </cell>
          <cell r="F1861">
            <v>350.7</v>
          </cell>
        </row>
        <row r="1862">
          <cell r="A1862" t="str">
            <v>C780A1YG</v>
          </cell>
          <cell r="B1862" t="str">
            <v>C78XPY0S01</v>
          </cell>
          <cell r="C1862" t="str">
            <v>C780, C782 Yellow Return Program Print Cartridge</v>
          </cell>
          <cell r="D1862" t="str">
            <v>Laser Toner/Print Cartridge</v>
          </cell>
          <cell r="E1862">
            <v>245.49</v>
          </cell>
          <cell r="F1862">
            <v>350.7</v>
          </cell>
        </row>
        <row r="1863">
          <cell r="A1863" t="str">
            <v>C780A2CG</v>
          </cell>
          <cell r="B1863" t="str">
            <v>C78XPC1S01</v>
          </cell>
          <cell r="C1863" t="str">
            <v>C780, C782 Cyan Print Cartridge</v>
          </cell>
          <cell r="D1863" t="str">
            <v>Laser Toner/Print Cartridge</v>
          </cell>
          <cell r="E1863">
            <v>331.18</v>
          </cell>
          <cell r="F1863">
            <v>473.11</v>
          </cell>
        </row>
        <row r="1864">
          <cell r="A1864" t="str">
            <v>C780A2KG</v>
          </cell>
          <cell r="B1864" t="str">
            <v>C78XPK1S01</v>
          </cell>
          <cell r="C1864" t="str">
            <v>C780, C782 Black Print Cartridge</v>
          </cell>
          <cell r="D1864" t="str">
            <v>Laser Toner/Print Cartridge</v>
          </cell>
          <cell r="E1864">
            <v>187.34</v>
          </cell>
          <cell r="F1864">
            <v>267.63</v>
          </cell>
        </row>
        <row r="1865">
          <cell r="A1865" t="str">
            <v>C780A2MG</v>
          </cell>
          <cell r="B1865" t="str">
            <v>C78XPM1S01</v>
          </cell>
          <cell r="C1865" t="str">
            <v>C780, C782 Magenta Print Cartridge</v>
          </cell>
          <cell r="D1865" t="str">
            <v>Laser Toner/Print Cartridge</v>
          </cell>
          <cell r="E1865">
            <v>331.18</v>
          </cell>
          <cell r="F1865">
            <v>473.11</v>
          </cell>
        </row>
        <row r="1866">
          <cell r="A1866" t="str">
            <v>C780A2YG</v>
          </cell>
          <cell r="B1866" t="str">
            <v>C78XPY1S01</v>
          </cell>
          <cell r="C1866" t="str">
            <v>C780, C782 Yellow Print Cartridge</v>
          </cell>
          <cell r="D1866" t="str">
            <v>Laser Toner/Print Cartridge</v>
          </cell>
          <cell r="E1866">
            <v>331.18</v>
          </cell>
          <cell r="F1866">
            <v>473.11</v>
          </cell>
        </row>
        <row r="1867">
          <cell r="A1867" t="str">
            <v>C780H1CG</v>
          </cell>
          <cell r="B1867" t="str">
            <v>C78XPC0H01</v>
          </cell>
          <cell r="C1867" t="str">
            <v>C780, C782 Cyan High Yield Return Program Print Cartridge</v>
          </cell>
          <cell r="D1867" t="str">
            <v>Laser Toner/Print Cartridge</v>
          </cell>
          <cell r="E1867">
            <v>354.73</v>
          </cell>
          <cell r="F1867">
            <v>506.76</v>
          </cell>
        </row>
        <row r="1868">
          <cell r="A1868" t="str">
            <v>C780H1KG</v>
          </cell>
          <cell r="B1868" t="str">
            <v>C78XPK0H01</v>
          </cell>
          <cell r="C1868" t="str">
            <v>C780, C782 Black High Yield Return Program Print Cartridge</v>
          </cell>
          <cell r="D1868" t="str">
            <v>Laser Toner/Print Cartridge</v>
          </cell>
          <cell r="E1868">
            <v>189.95</v>
          </cell>
          <cell r="F1868">
            <v>271.36</v>
          </cell>
        </row>
        <row r="1869">
          <cell r="A1869" t="str">
            <v>C780H1MG</v>
          </cell>
          <cell r="B1869" t="str">
            <v>C78XPM0H01</v>
          </cell>
          <cell r="C1869" t="str">
            <v>C780, C782 Magenta High Yield Return Program Print Cartridge</v>
          </cell>
          <cell r="D1869" t="str">
            <v>Laser Toner/Print Cartridge</v>
          </cell>
          <cell r="E1869">
            <v>354.73</v>
          </cell>
          <cell r="F1869">
            <v>506.76</v>
          </cell>
        </row>
        <row r="1870">
          <cell r="A1870" t="str">
            <v>C780H1YG</v>
          </cell>
          <cell r="B1870" t="str">
            <v>C78XPY0H01</v>
          </cell>
          <cell r="C1870" t="str">
            <v>C780, C782 Yellow High Yield Return Program Print Cartridge</v>
          </cell>
          <cell r="D1870" t="str">
            <v>Laser Toner/Print Cartridge</v>
          </cell>
          <cell r="E1870">
            <v>354.73</v>
          </cell>
          <cell r="F1870">
            <v>506.76</v>
          </cell>
        </row>
        <row r="1871">
          <cell r="A1871" t="str">
            <v>C780H2CG</v>
          </cell>
          <cell r="B1871" t="str">
            <v>C78XPC1H01</v>
          </cell>
          <cell r="C1871" t="str">
            <v>C780, C782 Cyan High Yield Print Cartridge</v>
          </cell>
          <cell r="D1871" t="str">
            <v>Laser Toner/Print Cartridge</v>
          </cell>
          <cell r="E1871">
            <v>440.41</v>
          </cell>
          <cell r="F1871">
            <v>629.16</v>
          </cell>
        </row>
        <row r="1872">
          <cell r="A1872" t="str">
            <v>C780H2KG</v>
          </cell>
          <cell r="B1872" t="str">
            <v>C78XPK1H01</v>
          </cell>
          <cell r="C1872" t="str">
            <v>C780, C782 Black High Yield Print Cartridge</v>
          </cell>
          <cell r="D1872" t="str">
            <v>Laser Toner/Print Cartridge</v>
          </cell>
          <cell r="E1872">
            <v>228.17</v>
          </cell>
          <cell r="F1872">
            <v>325.96</v>
          </cell>
        </row>
        <row r="1873">
          <cell r="A1873" t="str">
            <v>C780H2MG</v>
          </cell>
          <cell r="B1873" t="str">
            <v>C78XPM1H01</v>
          </cell>
          <cell r="C1873" t="str">
            <v>C780, C782 Magenta High Yield Print Cartridge</v>
          </cell>
          <cell r="D1873" t="str">
            <v>Laser Toner/Print Cartridge</v>
          </cell>
          <cell r="E1873">
            <v>440.41</v>
          </cell>
          <cell r="F1873">
            <v>629.16</v>
          </cell>
        </row>
        <row r="1874">
          <cell r="A1874" t="str">
            <v>C780H2YG</v>
          </cell>
          <cell r="B1874" t="str">
            <v>C78XPY1H01</v>
          </cell>
          <cell r="C1874" t="str">
            <v>C780, C782 Yellow High Yield Print Cartridge</v>
          </cell>
          <cell r="D1874" t="str">
            <v>Laser Toner/Print Cartridge</v>
          </cell>
          <cell r="E1874">
            <v>440.41</v>
          </cell>
          <cell r="F1874">
            <v>629.16</v>
          </cell>
        </row>
        <row r="1875">
          <cell r="A1875" t="str">
            <v>C782U1CG</v>
          </cell>
          <cell r="B1875" t="str">
            <v>C78LPC0X01</v>
          </cell>
          <cell r="C1875" t="str">
            <v>Cyan XL Extra High Yield Return Program Print Cartridge</v>
          </cell>
          <cell r="D1875" t="str">
            <v>Laser Toner/Print Cartridge</v>
          </cell>
          <cell r="E1875">
            <v>218.2</v>
          </cell>
          <cell r="F1875">
            <v>311.71</v>
          </cell>
        </row>
        <row r="1876">
          <cell r="A1876" t="str">
            <v>C782U1KG</v>
          </cell>
          <cell r="B1876" t="str">
            <v>C78LPK0X01</v>
          </cell>
          <cell r="C1876" t="str">
            <v>Black XL Extra High Yield Return Program Print Cartridge</v>
          </cell>
          <cell r="D1876" t="str">
            <v>Laser Toner/Print Cartridge</v>
          </cell>
          <cell r="E1876">
            <v>218.2</v>
          </cell>
          <cell r="F1876">
            <v>311.71</v>
          </cell>
        </row>
        <row r="1877">
          <cell r="A1877" t="str">
            <v>C782U1MG</v>
          </cell>
          <cell r="B1877" t="str">
            <v>C78LPM0X01</v>
          </cell>
          <cell r="C1877" t="str">
            <v>Magenta XL Extra High Yield Return Program Print Cartridge</v>
          </cell>
          <cell r="D1877" t="str">
            <v>Laser Toner/Print Cartridge</v>
          </cell>
          <cell r="E1877">
            <v>218.2</v>
          </cell>
          <cell r="F1877">
            <v>311.71</v>
          </cell>
        </row>
        <row r="1878">
          <cell r="A1878" t="str">
            <v>C782U1YG</v>
          </cell>
          <cell r="B1878" t="str">
            <v>C78LPY0X01</v>
          </cell>
          <cell r="C1878" t="str">
            <v>Yellow XL Extra High Yield Return Program Print Cartridge</v>
          </cell>
          <cell r="D1878" t="str">
            <v>Laser Toner/Print Cartridge</v>
          </cell>
          <cell r="E1878">
            <v>218.2</v>
          </cell>
          <cell r="F1878">
            <v>311.71</v>
          </cell>
        </row>
        <row r="1879">
          <cell r="A1879" t="str">
            <v>C782U2CG</v>
          </cell>
          <cell r="B1879" t="str">
            <v>C78LPC1X01</v>
          </cell>
          <cell r="C1879" t="str">
            <v>Cyan XL Extra High Yield Print Cartridge</v>
          </cell>
          <cell r="D1879" t="str">
            <v>Laser Toner/Print Cartridge</v>
          </cell>
          <cell r="E1879">
            <v>252.94</v>
          </cell>
          <cell r="F1879">
            <v>361.34</v>
          </cell>
        </row>
        <row r="1880">
          <cell r="A1880" t="str">
            <v>C782U2KG</v>
          </cell>
          <cell r="B1880" t="str">
            <v>C78LPK1X01</v>
          </cell>
          <cell r="C1880" t="str">
            <v>Black XL Extra High Yield Print Cartridge</v>
          </cell>
          <cell r="D1880" t="str">
            <v>Laser Toner/Print Cartridge</v>
          </cell>
          <cell r="E1880">
            <v>252.94</v>
          </cell>
          <cell r="F1880">
            <v>361.34</v>
          </cell>
        </row>
        <row r="1881">
          <cell r="A1881" t="str">
            <v>C782U2MG</v>
          </cell>
          <cell r="B1881" t="str">
            <v>C78LPM1X01</v>
          </cell>
          <cell r="C1881" t="str">
            <v>Magenta XL Extra High Yield Print Cartridge</v>
          </cell>
          <cell r="D1881" t="str">
            <v>Laser Toner/Print Cartridge</v>
          </cell>
          <cell r="E1881">
            <v>252.94</v>
          </cell>
          <cell r="F1881">
            <v>361.34</v>
          </cell>
        </row>
        <row r="1882">
          <cell r="A1882" t="str">
            <v>C782U2YG</v>
          </cell>
          <cell r="B1882" t="str">
            <v>C78LPY1X01</v>
          </cell>
          <cell r="C1882" t="str">
            <v>Yellow XL Extra High Yield Print Cartridge</v>
          </cell>
          <cell r="D1882" t="str">
            <v>Laser Toner/Print Cartridge</v>
          </cell>
          <cell r="E1882">
            <v>252.94</v>
          </cell>
          <cell r="F1882">
            <v>361.34</v>
          </cell>
        </row>
        <row r="1883">
          <cell r="A1883" t="str">
            <v>C782X1CG</v>
          </cell>
          <cell r="B1883" t="str">
            <v>C78XPC0X01</v>
          </cell>
          <cell r="C1883" t="str">
            <v>C782 Cyan Extra High Yield Return Program Print Cartridge</v>
          </cell>
          <cell r="D1883" t="str">
            <v>Laser Toner/Print Cartridge</v>
          </cell>
          <cell r="E1883">
            <v>469.11</v>
          </cell>
          <cell r="F1883">
            <v>670.16</v>
          </cell>
        </row>
        <row r="1884">
          <cell r="A1884" t="str">
            <v>C782X1KG</v>
          </cell>
          <cell r="B1884" t="str">
            <v>C78XPK0X01</v>
          </cell>
          <cell r="C1884" t="str">
            <v>C782 Black Extra High Yield Return Program Print Cartridge</v>
          </cell>
          <cell r="D1884" t="str">
            <v>Laser Toner/Print Cartridge</v>
          </cell>
          <cell r="E1884">
            <v>208.26</v>
          </cell>
          <cell r="F1884">
            <v>297.51</v>
          </cell>
        </row>
        <row r="1885">
          <cell r="A1885" t="str">
            <v>C782X1MG</v>
          </cell>
          <cell r="B1885" t="str">
            <v>C78XPM0X01</v>
          </cell>
          <cell r="C1885" t="str">
            <v>C782 Magenta Extra High Yield Return Program Print Cartridge</v>
          </cell>
          <cell r="D1885" t="str">
            <v>Laser Toner/Print Cartridge</v>
          </cell>
          <cell r="E1885">
            <v>469.11</v>
          </cell>
          <cell r="F1885">
            <v>670.16</v>
          </cell>
        </row>
        <row r="1886">
          <cell r="A1886" t="str">
            <v>C782X1YG</v>
          </cell>
          <cell r="B1886" t="str">
            <v>C78XPY0X01</v>
          </cell>
          <cell r="C1886" t="str">
            <v>C782 Yellow Extra High Yield Return Program Print Cartridge</v>
          </cell>
          <cell r="D1886" t="str">
            <v>Laser Toner/Print Cartridge</v>
          </cell>
          <cell r="E1886">
            <v>469.11</v>
          </cell>
          <cell r="F1886">
            <v>670.16</v>
          </cell>
        </row>
        <row r="1887">
          <cell r="A1887" t="str">
            <v>C782X2CG</v>
          </cell>
          <cell r="B1887" t="str">
            <v>C78XPC1X01</v>
          </cell>
          <cell r="C1887" t="str">
            <v>C782 Cyan Extra High Yield Print Cartridge</v>
          </cell>
          <cell r="D1887" t="str">
            <v>Laser Toner/Print Cartridge</v>
          </cell>
          <cell r="E1887">
            <v>554.8</v>
          </cell>
          <cell r="F1887">
            <v>792.57</v>
          </cell>
        </row>
        <row r="1888">
          <cell r="A1888" t="str">
            <v>C782X2KG</v>
          </cell>
          <cell r="B1888" t="str">
            <v>C78XPK1X01</v>
          </cell>
          <cell r="C1888" t="str">
            <v>C782 Black Extra High Yield Print Cartridge</v>
          </cell>
          <cell r="D1888" t="str">
            <v>Laser Toner/Print Cartridge</v>
          </cell>
          <cell r="E1888">
            <v>246.46</v>
          </cell>
          <cell r="F1888">
            <v>352.09</v>
          </cell>
        </row>
        <row r="1889">
          <cell r="A1889" t="str">
            <v>C782X2MG</v>
          </cell>
          <cell r="B1889" t="str">
            <v>C78XPM1X01</v>
          </cell>
          <cell r="C1889" t="str">
            <v>C782 Magenta Extra High Yield Print Cartridge</v>
          </cell>
          <cell r="D1889" t="str">
            <v>Laser Toner/Print Cartridge</v>
          </cell>
          <cell r="E1889">
            <v>554.8</v>
          </cell>
          <cell r="F1889">
            <v>792.57</v>
          </cell>
        </row>
        <row r="1890">
          <cell r="A1890" t="str">
            <v>C782X2YG</v>
          </cell>
          <cell r="B1890" t="str">
            <v>C78XPY1X01</v>
          </cell>
          <cell r="C1890" t="str">
            <v>C782 Yellow Extra High Yield Print Cartridge</v>
          </cell>
          <cell r="D1890" t="str">
            <v>Laser Toner/Print Cartridge</v>
          </cell>
          <cell r="E1890">
            <v>554.8</v>
          </cell>
          <cell r="F1890">
            <v>792.57</v>
          </cell>
        </row>
        <row r="1891">
          <cell r="A1891" t="str">
            <v>C792A1CG</v>
          </cell>
          <cell r="B1891" t="str">
            <v>C79XPC0S01</v>
          </cell>
          <cell r="C1891" t="str">
            <v>C792, X792 Cyan Return Program Print Cartridge</v>
          </cell>
          <cell r="D1891" t="str">
            <v>Laser Toner/Print Cartridge</v>
          </cell>
          <cell r="E1891">
            <v>255.06</v>
          </cell>
          <cell r="F1891">
            <v>364.37</v>
          </cell>
        </row>
        <row r="1892">
          <cell r="A1892" t="str">
            <v>C792A1KG</v>
          </cell>
          <cell r="B1892" t="str">
            <v>C79XPK0S01</v>
          </cell>
          <cell r="C1892" t="str">
            <v>C792, X792 Black Return Program Print Cartridge</v>
          </cell>
          <cell r="D1892" t="str">
            <v>Laser Toner/Print Cartridge</v>
          </cell>
          <cell r="E1892">
            <v>164.59</v>
          </cell>
          <cell r="F1892">
            <v>235.13</v>
          </cell>
        </row>
        <row r="1893">
          <cell r="A1893" t="str">
            <v>C792A1MG</v>
          </cell>
          <cell r="B1893" t="str">
            <v>C79XPM0S01</v>
          </cell>
          <cell r="C1893" t="str">
            <v>C792, X792 Magenta Return Program Print Cartridge</v>
          </cell>
          <cell r="D1893" t="str">
            <v>Laser Toner/Print Cartridge</v>
          </cell>
          <cell r="E1893">
            <v>255.06</v>
          </cell>
          <cell r="F1893">
            <v>364.37</v>
          </cell>
        </row>
        <row r="1894">
          <cell r="A1894" t="str">
            <v>C792A1YG</v>
          </cell>
          <cell r="B1894" t="str">
            <v>C79XPY0S01</v>
          </cell>
          <cell r="C1894" t="str">
            <v>C792, X792 Yellow Return Program Print Cartridge</v>
          </cell>
          <cell r="D1894" t="str">
            <v>Laser Toner/Print Cartridge</v>
          </cell>
          <cell r="E1894">
            <v>255.06</v>
          </cell>
          <cell r="F1894">
            <v>364.37</v>
          </cell>
        </row>
        <row r="1895">
          <cell r="A1895" t="str">
            <v>C792X1CG</v>
          </cell>
          <cell r="B1895" t="str">
            <v>C79XPC0X01</v>
          </cell>
          <cell r="C1895" t="str">
            <v>C792 Cyan Extra High Yield Return Program Print Cartridge</v>
          </cell>
          <cell r="D1895" t="str">
            <v>Laser Toner/Print Cartridge</v>
          </cell>
          <cell r="E1895">
            <v>458.89</v>
          </cell>
          <cell r="F1895">
            <v>655.56</v>
          </cell>
        </row>
        <row r="1896">
          <cell r="A1896" t="str">
            <v>C792X1KG</v>
          </cell>
          <cell r="B1896" t="str">
            <v>C79XPK0X01</v>
          </cell>
          <cell r="C1896" t="str">
            <v>C792 Black Extra High Yield Return Program Print Cartridge</v>
          </cell>
          <cell r="D1896" t="str">
            <v>Laser Toner/Print Cartridge</v>
          </cell>
          <cell r="E1896">
            <v>264.87</v>
          </cell>
          <cell r="F1896">
            <v>378.39</v>
          </cell>
        </row>
        <row r="1897">
          <cell r="A1897" t="str">
            <v>C792X1MG</v>
          </cell>
          <cell r="B1897" t="str">
            <v>C79XPM0X01</v>
          </cell>
          <cell r="C1897" t="str">
            <v>C792 Magenta Extra High Yield Return Program Print Cartridge</v>
          </cell>
          <cell r="D1897" t="str">
            <v>Laser Toner/Print Cartridge</v>
          </cell>
          <cell r="E1897">
            <v>458.89</v>
          </cell>
          <cell r="F1897">
            <v>655.56</v>
          </cell>
        </row>
        <row r="1898">
          <cell r="A1898" t="str">
            <v>C792X1YG</v>
          </cell>
          <cell r="B1898" t="str">
            <v>C79XPY0X01</v>
          </cell>
          <cell r="C1898" t="str">
            <v>C792 Yellow Extra High Yield Return Program Print Cartridge</v>
          </cell>
          <cell r="D1898" t="str">
            <v>Laser Toner/Print Cartridge</v>
          </cell>
          <cell r="E1898">
            <v>458.89</v>
          </cell>
          <cell r="F1898">
            <v>655.56</v>
          </cell>
        </row>
        <row r="1899">
          <cell r="A1899" t="str">
            <v>C792X2CG</v>
          </cell>
          <cell r="B1899" t="str">
            <v>C79XPC1X01</v>
          </cell>
          <cell r="C1899" t="str">
            <v>C792 Cyan Extra High Yield Print Cartridge</v>
          </cell>
          <cell r="D1899" t="str">
            <v>Laser Toner/Print Cartridge</v>
          </cell>
          <cell r="E1899">
            <v>528.65</v>
          </cell>
          <cell r="F1899">
            <v>755.21</v>
          </cell>
        </row>
        <row r="1900">
          <cell r="A1900" t="str">
            <v>C792X2KG</v>
          </cell>
          <cell r="B1900" t="str">
            <v>C79XPK1X01</v>
          </cell>
          <cell r="C1900" t="str">
            <v>C792 Black Extra High Yield Print Cartridge</v>
          </cell>
          <cell r="D1900" t="str">
            <v>Laser Toner/Print Cartridge</v>
          </cell>
          <cell r="E1900">
            <v>332.45</v>
          </cell>
          <cell r="F1900">
            <v>474.93</v>
          </cell>
        </row>
        <row r="1901">
          <cell r="A1901" t="str">
            <v>C792X2MG</v>
          </cell>
          <cell r="B1901" t="str">
            <v>C79XPM1X01</v>
          </cell>
          <cell r="C1901" t="str">
            <v>C792 Magenta Extra High Yield Print Cartridge</v>
          </cell>
          <cell r="D1901" t="str">
            <v>Laser Toner/Print Cartridge</v>
          </cell>
          <cell r="E1901">
            <v>528.65</v>
          </cell>
          <cell r="F1901">
            <v>755.21</v>
          </cell>
        </row>
        <row r="1902">
          <cell r="A1902" t="str">
            <v>C792X2YG</v>
          </cell>
          <cell r="B1902" t="str">
            <v>C79XPY1X01</v>
          </cell>
          <cell r="C1902" t="str">
            <v>C792 Yellow Extra High Yield Print Cartridge</v>
          </cell>
          <cell r="D1902" t="str">
            <v>Laser Toner/Print Cartridge</v>
          </cell>
          <cell r="E1902">
            <v>528.65</v>
          </cell>
          <cell r="F1902">
            <v>755.21</v>
          </cell>
        </row>
        <row r="1903">
          <cell r="A1903" t="str">
            <v>C792X77G</v>
          </cell>
          <cell r="B1903" t="str">
            <v>C79XOG1S01</v>
          </cell>
          <cell r="C1903" t="str">
            <v>C792, X792 Waste Toner Bottle</v>
          </cell>
          <cell r="D1903" t="str">
            <v>Laser Toner/Print Cartridge</v>
          </cell>
          <cell r="E1903">
            <v>11.99</v>
          </cell>
          <cell r="F1903">
            <v>17.13</v>
          </cell>
        </row>
        <row r="1904">
          <cell r="A1904" t="str">
            <v>C9202CH</v>
          </cell>
          <cell r="B1904" t="str">
            <v>C920TC1S01</v>
          </cell>
          <cell r="C1904" t="str">
            <v>C920 Cyan Toner Cartridge</v>
          </cell>
          <cell r="D1904" t="str">
            <v>Laser Toner/Print Cartridge</v>
          </cell>
          <cell r="E1904">
            <v>392.89</v>
          </cell>
          <cell r="F1904">
            <v>561.27</v>
          </cell>
        </row>
        <row r="1905">
          <cell r="A1905" t="str">
            <v>C9202KH</v>
          </cell>
          <cell r="B1905" t="str">
            <v>C920TK1S01</v>
          </cell>
          <cell r="C1905" t="str">
            <v>C920 Black Toner Cartridge</v>
          </cell>
          <cell r="D1905" t="str">
            <v>Laser Toner/Print Cartridge</v>
          </cell>
          <cell r="E1905">
            <v>268.56</v>
          </cell>
          <cell r="F1905">
            <v>383.66</v>
          </cell>
        </row>
        <row r="1906">
          <cell r="A1906" t="str">
            <v>C9202MH</v>
          </cell>
          <cell r="B1906" t="str">
            <v>C920TM1S01</v>
          </cell>
          <cell r="C1906" t="str">
            <v>C920 Magenta Toner Cartridge</v>
          </cell>
          <cell r="D1906" t="str">
            <v>Laser Toner/Print Cartridge</v>
          </cell>
          <cell r="E1906">
            <v>392.89</v>
          </cell>
          <cell r="F1906">
            <v>561.27</v>
          </cell>
        </row>
        <row r="1907">
          <cell r="A1907" t="str">
            <v>C9202YH</v>
          </cell>
          <cell r="B1907" t="str">
            <v>C920TY1S01</v>
          </cell>
          <cell r="C1907" t="str">
            <v>C920 Yellow Toner Cartridge</v>
          </cell>
          <cell r="D1907" t="str">
            <v>Laser Toner/Print Cartridge</v>
          </cell>
          <cell r="E1907">
            <v>392.89</v>
          </cell>
          <cell r="F1907">
            <v>561.27</v>
          </cell>
        </row>
        <row r="1908">
          <cell r="A1908" t="str">
            <v>C92035X</v>
          </cell>
          <cell r="B1908" t="str">
            <v>C920OH1S01</v>
          </cell>
          <cell r="C1908" t="str">
            <v>C920, C912, C910 Oil Coating Roller</v>
          </cell>
          <cell r="D1908" t="str">
            <v>Laser Toner/Print Cartridge</v>
          </cell>
          <cell r="E1908">
            <v>59.79</v>
          </cell>
          <cell r="F1908">
            <v>85.41</v>
          </cell>
        </row>
        <row r="1909">
          <cell r="A1909" t="str">
            <v>C925H2CG</v>
          </cell>
          <cell r="B1909" t="str">
            <v>C925TC1H01</v>
          </cell>
          <cell r="C1909" t="str">
            <v>C925 Cyan High Yield Toner Cartridge</v>
          </cell>
          <cell r="D1909" t="str">
            <v>Laser Toner/Print Cartridge</v>
          </cell>
          <cell r="E1909">
            <v>218</v>
          </cell>
          <cell r="F1909">
            <v>311.43</v>
          </cell>
        </row>
        <row r="1910">
          <cell r="A1910" t="str">
            <v>C925H2KG</v>
          </cell>
          <cell r="B1910" t="str">
            <v>C925TK1H01</v>
          </cell>
          <cell r="C1910" t="str">
            <v>C925 Black High Yield Toner Cartridge</v>
          </cell>
          <cell r="D1910" t="str">
            <v>Laser Toner/Print Cartridge</v>
          </cell>
          <cell r="E1910">
            <v>135.16</v>
          </cell>
          <cell r="F1910">
            <v>193.09</v>
          </cell>
        </row>
        <row r="1911">
          <cell r="A1911" t="str">
            <v>C925H2MG</v>
          </cell>
          <cell r="B1911" t="str">
            <v>C925TM1H01</v>
          </cell>
          <cell r="C1911" t="str">
            <v>C925 Magenta High Yield Toner Cartridge</v>
          </cell>
          <cell r="D1911" t="str">
            <v>Laser Toner/Print Cartridge</v>
          </cell>
          <cell r="E1911">
            <v>218</v>
          </cell>
          <cell r="F1911">
            <v>311.43</v>
          </cell>
        </row>
        <row r="1912">
          <cell r="A1912" t="str">
            <v>C925H2YG</v>
          </cell>
          <cell r="B1912" t="str">
            <v>C925TY1H01</v>
          </cell>
          <cell r="C1912" t="str">
            <v>C925 Yellow High Yield Toner Cartridge</v>
          </cell>
          <cell r="D1912" t="str">
            <v>Laser Toner/Print Cartridge</v>
          </cell>
          <cell r="E1912">
            <v>218</v>
          </cell>
          <cell r="F1912">
            <v>311.43</v>
          </cell>
        </row>
        <row r="1913">
          <cell r="A1913" t="str">
            <v>C925X72G</v>
          </cell>
          <cell r="B1913" t="str">
            <v>C925IK1S01</v>
          </cell>
          <cell r="C1913" t="str">
            <v>C925, X925 Black Imaging Unit</v>
          </cell>
          <cell r="D1913" t="str">
            <v>Laser Toner/Print Cartridge</v>
          </cell>
          <cell r="E1913">
            <v>75.21</v>
          </cell>
          <cell r="F1913">
            <v>107.44</v>
          </cell>
        </row>
        <row r="1914">
          <cell r="A1914" t="str">
            <v>C925X73G</v>
          </cell>
          <cell r="B1914" t="str">
            <v>C925IC1S01</v>
          </cell>
          <cell r="C1914" t="str">
            <v>C925, X925 Cyan Imaging Unit</v>
          </cell>
          <cell r="D1914" t="str">
            <v>Laser Toner/Print Cartridge</v>
          </cell>
          <cell r="E1914">
            <v>85.02</v>
          </cell>
          <cell r="F1914">
            <v>121.46</v>
          </cell>
        </row>
        <row r="1915">
          <cell r="A1915" t="str">
            <v>C925X74G</v>
          </cell>
          <cell r="B1915" t="str">
            <v>C925IM1S01</v>
          </cell>
          <cell r="C1915" t="str">
            <v>C925, X925 Magenta Imaging Unit</v>
          </cell>
          <cell r="D1915" t="str">
            <v>Laser Toner/Print Cartridge</v>
          </cell>
          <cell r="E1915">
            <v>85.02</v>
          </cell>
          <cell r="F1915">
            <v>121.46</v>
          </cell>
        </row>
        <row r="1916">
          <cell r="A1916" t="str">
            <v>C925X75G</v>
          </cell>
          <cell r="B1916" t="str">
            <v>C925IY1S01</v>
          </cell>
          <cell r="C1916" t="str">
            <v>C925, X925 Yellow Imaging Unit</v>
          </cell>
          <cell r="D1916" t="str">
            <v>Laser Toner/Print Cartridge</v>
          </cell>
          <cell r="E1916">
            <v>85.02</v>
          </cell>
          <cell r="F1916">
            <v>121.46</v>
          </cell>
        </row>
        <row r="1917">
          <cell r="A1917" t="str">
            <v>C925X76G</v>
          </cell>
          <cell r="B1917" t="str">
            <v>C925OG1S01</v>
          </cell>
          <cell r="C1917" t="str">
            <v>C925, X925 Waste Toner Bottle</v>
          </cell>
          <cell r="D1917" t="str">
            <v>Laser Toner/Print Cartridge</v>
          </cell>
          <cell r="E1917">
            <v>11.99</v>
          </cell>
          <cell r="F1917">
            <v>17.13</v>
          </cell>
        </row>
        <row r="1918">
          <cell r="A1918" t="str">
            <v>C930H2CG</v>
          </cell>
          <cell r="B1918" t="str">
            <v>C935TC1S01</v>
          </cell>
          <cell r="C1918" t="str">
            <v>C935 Cyan High Yield Toner Cartridge</v>
          </cell>
          <cell r="D1918" t="str">
            <v>Laser Toner/Print Cartridge</v>
          </cell>
          <cell r="E1918">
            <v>528.91</v>
          </cell>
          <cell r="F1918">
            <v>755.59</v>
          </cell>
        </row>
        <row r="1919">
          <cell r="A1919" t="str">
            <v>C930H2KG</v>
          </cell>
          <cell r="B1919" t="str">
            <v>C935TK1S01</v>
          </cell>
          <cell r="C1919" t="str">
            <v>C935 Black High Yield Toner Cartridge</v>
          </cell>
          <cell r="D1919" t="str">
            <v>Laser Toner/Print Cartridge</v>
          </cell>
          <cell r="E1919">
            <v>423.13</v>
          </cell>
          <cell r="F1919">
            <v>604.47</v>
          </cell>
        </row>
        <row r="1920">
          <cell r="A1920" t="str">
            <v>C930H2MG</v>
          </cell>
          <cell r="B1920" t="str">
            <v>C935TM1S01</v>
          </cell>
          <cell r="C1920" t="str">
            <v>C935 Magenta High Yield Toner Cartridge</v>
          </cell>
          <cell r="D1920" t="str">
            <v>Laser Toner/Print Cartridge</v>
          </cell>
          <cell r="E1920">
            <v>528.91</v>
          </cell>
          <cell r="F1920">
            <v>755.59</v>
          </cell>
        </row>
        <row r="1921">
          <cell r="A1921" t="str">
            <v>C930H2YG</v>
          </cell>
          <cell r="B1921" t="str">
            <v>C935TY1S01</v>
          </cell>
          <cell r="C1921" t="str">
            <v>C935 Yellow High Yield Toner Cartridge</v>
          </cell>
          <cell r="D1921" t="str">
            <v>Laser Toner/Print Cartridge</v>
          </cell>
          <cell r="E1921">
            <v>528.91</v>
          </cell>
          <cell r="F1921">
            <v>755.59</v>
          </cell>
        </row>
        <row r="1922">
          <cell r="A1922" t="str">
            <v>C930X72G</v>
          </cell>
          <cell r="B1922" t="str">
            <v>C935C11S01</v>
          </cell>
          <cell r="C1922" t="str">
            <v>C935, X945e Black Photoconductor Unit 1-Pack</v>
          </cell>
          <cell r="D1922" t="str">
            <v>Laser Toner/Print Cartridge</v>
          </cell>
          <cell r="E1922">
            <v>323.58</v>
          </cell>
          <cell r="F1922">
            <v>462.25</v>
          </cell>
        </row>
        <row r="1923">
          <cell r="A1923" t="str">
            <v>C930X73G</v>
          </cell>
          <cell r="B1923" t="str">
            <v>C935C31S01</v>
          </cell>
          <cell r="C1923" t="str">
            <v>C935, X945e CMY Photoconductor Unit 3-Pack</v>
          </cell>
          <cell r="D1923" t="str">
            <v>Laser Toner/Print Cartridge</v>
          </cell>
          <cell r="E1923">
            <v>970.84</v>
          </cell>
          <cell r="F1923">
            <v>1386.92</v>
          </cell>
        </row>
        <row r="1924">
          <cell r="A1924" t="str">
            <v>C930X76G</v>
          </cell>
          <cell r="B1924" t="str">
            <v>C935OG1S01</v>
          </cell>
          <cell r="C1924" t="str">
            <v>C935, X940e, X945e Waste Toner Bottle</v>
          </cell>
          <cell r="D1924" t="str">
            <v>Laser Toner/Print Cartridge</v>
          </cell>
          <cell r="E1924">
            <v>35.27</v>
          </cell>
          <cell r="F1924">
            <v>50.39</v>
          </cell>
        </row>
        <row r="1925">
          <cell r="A1925" t="str">
            <v>C950X2CG</v>
          </cell>
          <cell r="B1925" t="str">
            <v>C950TC1X01</v>
          </cell>
          <cell r="C1925" t="str">
            <v>C950 Cyan Extra High Yield Toner Cartridge</v>
          </cell>
          <cell r="D1925" t="str">
            <v>Laser Toner/Print Cartridge</v>
          </cell>
          <cell r="E1925">
            <v>485.05</v>
          </cell>
          <cell r="F1925">
            <v>692.93</v>
          </cell>
        </row>
        <row r="1926">
          <cell r="A1926" t="str">
            <v>C950X2KG</v>
          </cell>
          <cell r="B1926" t="str">
            <v>C950TK1X01</v>
          </cell>
          <cell r="C1926" t="str">
            <v>C950 Black Extra High Yield Toner Cartridge</v>
          </cell>
          <cell r="D1926" t="str">
            <v>Laser Toner/Print Cartridge</v>
          </cell>
          <cell r="E1926">
            <v>395.67</v>
          </cell>
          <cell r="F1926">
            <v>565.24</v>
          </cell>
        </row>
        <row r="1927">
          <cell r="A1927" t="str">
            <v>C950X2MG</v>
          </cell>
          <cell r="B1927" t="str">
            <v>C950TM1X01</v>
          </cell>
          <cell r="C1927" t="str">
            <v>C950 Magenta Extra High Yield Toner Cartridge</v>
          </cell>
          <cell r="D1927" t="str">
            <v>Laser Toner/Print Cartridge</v>
          </cell>
          <cell r="E1927">
            <v>485.05</v>
          </cell>
          <cell r="F1927">
            <v>692.93</v>
          </cell>
        </row>
        <row r="1928">
          <cell r="A1928" t="str">
            <v>C950X2YG</v>
          </cell>
          <cell r="B1928" t="str">
            <v>C950TY1X01</v>
          </cell>
          <cell r="C1928" t="str">
            <v>C950 Yellow Extra High Yield Toner Cartridge</v>
          </cell>
          <cell r="D1928" t="str">
            <v>Laser Toner/Print Cartridge</v>
          </cell>
          <cell r="E1928">
            <v>485.05</v>
          </cell>
          <cell r="F1928">
            <v>692.93</v>
          </cell>
        </row>
        <row r="1929">
          <cell r="A1929" t="str">
            <v>C950X71G</v>
          </cell>
          <cell r="B1929" t="str">
            <v>C950C11S01</v>
          </cell>
          <cell r="C1929" t="str">
            <v>C950, X95x Photoconductor Unit 1-Pack</v>
          </cell>
          <cell r="D1929" t="str">
            <v>Laser Toner/Print Cartridge</v>
          </cell>
          <cell r="E1929">
            <v>229.99</v>
          </cell>
          <cell r="F1929">
            <v>328.56</v>
          </cell>
        </row>
        <row r="1930">
          <cell r="A1930" t="str">
            <v>C950X73G</v>
          </cell>
          <cell r="B1930" t="str">
            <v>C950C31S01</v>
          </cell>
          <cell r="C1930" t="str">
            <v>C950, X95x Photoconductor Unit 3-Pack</v>
          </cell>
          <cell r="D1930" t="str">
            <v>Laser Toner/Print Cartridge</v>
          </cell>
          <cell r="E1930">
            <v>691.06</v>
          </cell>
          <cell r="F1930">
            <v>987.23</v>
          </cell>
        </row>
        <row r="1931">
          <cell r="A1931" t="str">
            <v>C950X76G</v>
          </cell>
          <cell r="B1931" t="str">
            <v>C950OG1S01</v>
          </cell>
          <cell r="C1931" t="str">
            <v>C950, X95x Waste Toner Bottle</v>
          </cell>
          <cell r="D1931" t="str">
            <v>Laser Toner/Print Cartridge</v>
          </cell>
          <cell r="E1931">
            <v>27.25</v>
          </cell>
          <cell r="F1931">
            <v>38.93</v>
          </cell>
        </row>
        <row r="1932">
          <cell r="A1932" t="str">
            <v>E250A11A</v>
          </cell>
          <cell r="B1932" t="str">
            <v>E250TK0S01</v>
          </cell>
          <cell r="C1932" t="str">
            <v>E250, E350, E352 Return Program Toner Cartridge</v>
          </cell>
          <cell r="D1932" t="str">
            <v>Laser Toner/Print Cartridge</v>
          </cell>
          <cell r="E1932">
            <v>111.62</v>
          </cell>
          <cell r="F1932">
            <v>159.45</v>
          </cell>
        </row>
        <row r="1933">
          <cell r="A1933" t="str">
            <v>E250A21A</v>
          </cell>
          <cell r="B1933" t="str">
            <v>E250TK1S01</v>
          </cell>
          <cell r="C1933" t="str">
            <v>E250, E350, E352 Toner Cartridge</v>
          </cell>
          <cell r="D1933" t="str">
            <v>Laser Toner/Print Cartridge</v>
          </cell>
          <cell r="E1933">
            <v>148.67</v>
          </cell>
          <cell r="F1933">
            <v>212.38</v>
          </cell>
        </row>
        <row r="1934">
          <cell r="A1934" t="str">
            <v>E250A80G</v>
          </cell>
          <cell r="B1934" t="str">
            <v>E250TK2S01</v>
          </cell>
          <cell r="C1934" t="str">
            <v>E250, E350, E352 Factory Reconditioned Toner Cartridge</v>
          </cell>
          <cell r="D1934" t="str">
            <v>Laser Toner/Print Cartridge</v>
          </cell>
          <cell r="E1934">
            <v>111.62</v>
          </cell>
          <cell r="F1934">
            <v>159.45</v>
          </cell>
        </row>
        <row r="1935">
          <cell r="A1935" t="str">
            <v>E250X22G</v>
          </cell>
          <cell r="B1935" t="str">
            <v>E250CK1S01</v>
          </cell>
          <cell r="C1935" t="str">
            <v>E250, E350, E352, E450 Photoconductor Kit</v>
          </cell>
          <cell r="D1935" t="str">
            <v>Laser Toner/Print Cartridge</v>
          </cell>
          <cell r="E1935">
            <v>41.75</v>
          </cell>
          <cell r="F1935">
            <v>59.64</v>
          </cell>
        </row>
        <row r="1936">
          <cell r="A1936" t="str">
            <v>E260A11A</v>
          </cell>
          <cell r="B1936" t="str">
            <v>E260TK0S01</v>
          </cell>
          <cell r="C1936" t="str">
            <v>E260, E360, E460 Return Program Toner Cartridge</v>
          </cell>
          <cell r="D1936" t="str">
            <v>Laser Toner/Print Cartridge</v>
          </cell>
          <cell r="E1936">
            <v>108.43</v>
          </cell>
          <cell r="F1936">
            <v>154.9</v>
          </cell>
        </row>
        <row r="1937">
          <cell r="A1937" t="str">
            <v>E260A21A</v>
          </cell>
          <cell r="B1937" t="str">
            <v>E260TK1S01</v>
          </cell>
          <cell r="C1937" t="str">
            <v>E260, E360, E460 Toner Cartridge</v>
          </cell>
          <cell r="D1937" t="str">
            <v>Laser Toner/Print Cartridge</v>
          </cell>
          <cell r="E1937">
            <v>158.24</v>
          </cell>
          <cell r="F1937">
            <v>226.05</v>
          </cell>
        </row>
        <row r="1938">
          <cell r="A1938" t="str">
            <v>E260A80G</v>
          </cell>
          <cell r="B1938" t="str">
            <v>E260TK2S01</v>
          </cell>
          <cell r="C1938" t="str">
            <v>E260, E360, E460, E462 Factory Reconditioned Toner Cartridge</v>
          </cell>
          <cell r="D1938" t="str">
            <v>Laser Toner/Print Cartridge</v>
          </cell>
          <cell r="E1938">
            <v>108.43</v>
          </cell>
          <cell r="F1938">
            <v>154.9</v>
          </cell>
        </row>
        <row r="1939">
          <cell r="A1939" t="str">
            <v>E260X22G</v>
          </cell>
          <cell r="B1939" t="str">
            <v>E260C11S01</v>
          </cell>
          <cell r="C1939" t="str">
            <v>E260, E360, E460 Photoconductor Kit</v>
          </cell>
          <cell r="D1939" t="str">
            <v>Laser Toner/Print Cartridge</v>
          </cell>
          <cell r="E1939">
            <v>28.5</v>
          </cell>
          <cell r="F1939">
            <v>40.72</v>
          </cell>
        </row>
        <row r="1940">
          <cell r="A1940" t="str">
            <v>E350H80G</v>
          </cell>
          <cell r="B1940" t="str">
            <v>E250TK2H01</v>
          </cell>
          <cell r="C1940" t="str">
            <v>E350, E352 High Yield Factory Reconditioned Toner Cartridge</v>
          </cell>
          <cell r="D1940" t="str">
            <v>Laser Toner/Print Cartridge</v>
          </cell>
          <cell r="E1940">
            <v>217.92</v>
          </cell>
          <cell r="F1940">
            <v>311.32</v>
          </cell>
        </row>
        <row r="1941">
          <cell r="A1941" t="str">
            <v>E352H11A</v>
          </cell>
          <cell r="B1941" t="str">
            <v>E250TK0H01</v>
          </cell>
          <cell r="C1941" t="str">
            <v>E350, E352 High Yield Return Program Toner Cartridge</v>
          </cell>
          <cell r="D1941" t="str">
            <v>Laser Toner/Print Cartridge</v>
          </cell>
          <cell r="E1941">
            <v>217.92</v>
          </cell>
          <cell r="F1941">
            <v>311.32</v>
          </cell>
        </row>
        <row r="1942">
          <cell r="A1942" t="str">
            <v>E352H21A</v>
          </cell>
          <cell r="B1942" t="str">
            <v>E250TK1H01</v>
          </cell>
          <cell r="C1942" t="str">
            <v>E350, E352 High Yield Toner Cartridge</v>
          </cell>
          <cell r="D1942" t="str">
            <v>Laser Toner/Print Cartridge</v>
          </cell>
          <cell r="E1942">
            <v>254.98</v>
          </cell>
          <cell r="F1942">
            <v>364.25</v>
          </cell>
        </row>
        <row r="1943">
          <cell r="A1943" t="str">
            <v>E360H11A</v>
          </cell>
          <cell r="B1943" t="str">
            <v>E260TK0H01</v>
          </cell>
          <cell r="C1943" t="str">
            <v>E360, E460 High Yield Return Program Toner Cartridge</v>
          </cell>
          <cell r="D1943" t="str">
            <v>Laser Toner/Print Cartridge</v>
          </cell>
          <cell r="E1943">
            <v>209.3</v>
          </cell>
          <cell r="F1943">
            <v>299</v>
          </cell>
        </row>
        <row r="1944">
          <cell r="A1944" t="str">
            <v>E360H21A</v>
          </cell>
          <cell r="B1944" t="str">
            <v>E260TK1H01</v>
          </cell>
          <cell r="C1944" t="str">
            <v>E360, E460 High Yield Toner Cartridge</v>
          </cell>
          <cell r="D1944" t="str">
            <v>Laser Toner/Print Cartridge</v>
          </cell>
          <cell r="E1944">
            <v>259.09</v>
          </cell>
          <cell r="F1944">
            <v>370.13</v>
          </cell>
        </row>
        <row r="1945">
          <cell r="A1945" t="str">
            <v>E360H80G</v>
          </cell>
          <cell r="B1945" t="str">
            <v>E260TK2H01</v>
          </cell>
          <cell r="C1945" t="str">
            <v>E360, E460, E462 High Yield Factory Reconditioned Toner Cartridge</v>
          </cell>
          <cell r="D1945" t="str">
            <v>Laser Toner/Print Cartridge</v>
          </cell>
          <cell r="E1945">
            <v>209.3</v>
          </cell>
          <cell r="F1945">
            <v>299</v>
          </cell>
        </row>
        <row r="1946">
          <cell r="A1946" t="str">
            <v>E450A11A</v>
          </cell>
          <cell r="B1946" t="str">
            <v>E450TK0S01</v>
          </cell>
          <cell r="C1946" t="str">
            <v>E450 Return Program Toner Cartridge</v>
          </cell>
          <cell r="D1946" t="str">
            <v>Laser Toner/Print Cartridge</v>
          </cell>
          <cell r="E1946">
            <v>131.9</v>
          </cell>
          <cell r="F1946">
            <v>188.43</v>
          </cell>
        </row>
        <row r="1947">
          <cell r="A1947" t="str">
            <v>E450A21A</v>
          </cell>
          <cell r="B1947" t="str">
            <v>E450TK1S01</v>
          </cell>
          <cell r="C1947" t="str">
            <v>E450 Toner Cartridge</v>
          </cell>
          <cell r="D1947" t="str">
            <v>Laser Toner/Print Cartridge</v>
          </cell>
          <cell r="E1947">
            <v>166.63</v>
          </cell>
          <cell r="F1947">
            <v>238.04</v>
          </cell>
        </row>
        <row r="1948">
          <cell r="A1948" t="str">
            <v>E450H11A</v>
          </cell>
          <cell r="B1948" t="str">
            <v>E450TK0H01</v>
          </cell>
          <cell r="C1948" t="str">
            <v>E450 High Yield Return Program Toner Cartridge</v>
          </cell>
          <cell r="D1948" t="str">
            <v>Laser Toner/Print Cartridge</v>
          </cell>
          <cell r="E1948">
            <v>200.56</v>
          </cell>
          <cell r="F1948">
            <v>286.51</v>
          </cell>
        </row>
        <row r="1949">
          <cell r="A1949" t="str">
            <v>E450H21A</v>
          </cell>
          <cell r="B1949" t="str">
            <v>E450TK1H01</v>
          </cell>
          <cell r="C1949" t="str">
            <v>E450 High Yield Toner Cartridge</v>
          </cell>
          <cell r="D1949" t="str">
            <v>Laser Toner/Print Cartridge</v>
          </cell>
          <cell r="E1949">
            <v>235.3</v>
          </cell>
          <cell r="F1949">
            <v>336.14</v>
          </cell>
        </row>
        <row r="1950">
          <cell r="A1950" t="str">
            <v>E460X11A</v>
          </cell>
          <cell r="B1950" t="str">
            <v>E260TK0X01</v>
          </cell>
          <cell r="C1950" t="str">
            <v>E460 Extra High Yield Return Program Toner Cartridge</v>
          </cell>
          <cell r="D1950" t="str">
            <v>Laser Toner/Print Cartridge</v>
          </cell>
          <cell r="E1950">
            <v>271.88</v>
          </cell>
          <cell r="F1950">
            <v>388.4</v>
          </cell>
        </row>
        <row r="1951">
          <cell r="A1951" t="str">
            <v>E460X21A</v>
          </cell>
          <cell r="B1951" t="str">
            <v>E260TK1X01</v>
          </cell>
          <cell r="C1951" t="str">
            <v>E460 Extra High Yield Toner Cartridge</v>
          </cell>
          <cell r="D1951" t="str">
            <v>Laser Toner/Print Cartridge</v>
          </cell>
          <cell r="E1951">
            <v>321.67</v>
          </cell>
          <cell r="F1951">
            <v>459.53</v>
          </cell>
        </row>
        <row r="1952">
          <cell r="A1952" t="str">
            <v>E460X80G</v>
          </cell>
          <cell r="B1952" t="str">
            <v>E260TK2X01</v>
          </cell>
          <cell r="C1952" t="str">
            <v>E460, E462 Extra High Yield Factory Reconditioned Toner Cartridge</v>
          </cell>
          <cell r="D1952" t="str">
            <v>Laser Toner/Print Cartridge</v>
          </cell>
          <cell r="E1952">
            <v>271.88</v>
          </cell>
          <cell r="F1952">
            <v>388.4</v>
          </cell>
        </row>
        <row r="1953">
          <cell r="A1953" t="str">
            <v>E462U11A</v>
          </cell>
          <cell r="B1953" t="str">
            <v>E462TK0X01</v>
          </cell>
          <cell r="C1953" t="str">
            <v>E462 Extra High Yield Return Program Toner Cartridge</v>
          </cell>
          <cell r="D1953" t="str">
            <v>Laser Toner/Print Cartridge</v>
          </cell>
          <cell r="E1953">
            <v>301.83</v>
          </cell>
          <cell r="F1953">
            <v>431.19</v>
          </cell>
        </row>
        <row r="1954">
          <cell r="A1954" t="str">
            <v>E462U21G</v>
          </cell>
          <cell r="B1954" t="str">
            <v>E462TK1X01</v>
          </cell>
          <cell r="C1954" t="str">
            <v>E462 Extra High Yield Toner Cartridge</v>
          </cell>
          <cell r="D1954" t="str">
            <v>Laser Toner/Print Cartridge</v>
          </cell>
          <cell r="E1954">
            <v>351.62</v>
          </cell>
          <cell r="F1954">
            <v>502.32</v>
          </cell>
        </row>
        <row r="1955">
          <cell r="A1955" t="str">
            <v>T650A11A</v>
          </cell>
          <cell r="B1955" t="str">
            <v>T65XPK0S01</v>
          </cell>
          <cell r="C1955" t="str">
            <v>T65x Return Program Print Cartridge</v>
          </cell>
          <cell r="D1955" t="str">
            <v>Laser Toner/Print Cartridge</v>
          </cell>
          <cell r="E1955">
            <v>159.08</v>
          </cell>
          <cell r="F1955">
            <v>227.25</v>
          </cell>
        </row>
        <row r="1956">
          <cell r="A1956" t="str">
            <v>T650A21A</v>
          </cell>
          <cell r="B1956" t="str">
            <v>T65XPK1S01</v>
          </cell>
          <cell r="C1956" t="str">
            <v>T65x Print Cartridge</v>
          </cell>
          <cell r="D1956" t="str">
            <v>Laser Toner/Print Cartridge</v>
          </cell>
          <cell r="E1956">
            <v>274.42</v>
          </cell>
          <cell r="F1956">
            <v>392.03</v>
          </cell>
        </row>
        <row r="1957">
          <cell r="A1957" t="str">
            <v>T650H04A</v>
          </cell>
          <cell r="B1957" t="str">
            <v>T65XPK0H01</v>
          </cell>
          <cell r="C1957" t="str">
            <v>T65x High Yield Return Program Print Cartridge for Label Applications</v>
          </cell>
          <cell r="D1957" t="str">
            <v>Laser Toner/Print Cartridge</v>
          </cell>
          <cell r="E1957">
            <v>442.88</v>
          </cell>
          <cell r="F1957">
            <v>632.68</v>
          </cell>
        </row>
        <row r="1958">
          <cell r="A1958" t="str">
            <v>T650H11A</v>
          </cell>
          <cell r="B1958" t="str">
            <v>T65XPK0H01</v>
          </cell>
          <cell r="C1958" t="str">
            <v>T65x High Yield Return Program Print Cartridge</v>
          </cell>
          <cell r="D1958" t="str">
            <v>Laser Toner/Print Cartridge</v>
          </cell>
          <cell r="E1958">
            <v>442.88</v>
          </cell>
          <cell r="F1958">
            <v>632.68</v>
          </cell>
        </row>
        <row r="1959">
          <cell r="A1959" t="str">
            <v>T650H21A</v>
          </cell>
          <cell r="B1959" t="str">
            <v>T65XPK1H01</v>
          </cell>
          <cell r="C1959" t="str">
            <v>T65x High Yield Print Cartridge</v>
          </cell>
          <cell r="D1959" t="str">
            <v>Laser Toner/Print Cartridge</v>
          </cell>
          <cell r="E1959">
            <v>510.03</v>
          </cell>
          <cell r="F1959">
            <v>728.62</v>
          </cell>
        </row>
        <row r="1960">
          <cell r="A1960" t="str">
            <v>T650H80G</v>
          </cell>
          <cell r="B1960" t="str">
            <v>T65XPK2H01</v>
          </cell>
          <cell r="C1960" t="str">
            <v>T65x High Yield Factory Reconditioned Print Cartridge</v>
          </cell>
          <cell r="D1960" t="str">
            <v>Laser Toner/Print Cartridge</v>
          </cell>
          <cell r="E1960">
            <v>442.88</v>
          </cell>
          <cell r="F1960">
            <v>632.68</v>
          </cell>
        </row>
        <row r="1961">
          <cell r="A1961" t="str">
            <v>T650H84G</v>
          </cell>
          <cell r="B1961" t="str">
            <v>T65XPK2H01</v>
          </cell>
          <cell r="C1961" t="str">
            <v>T65x High Yield Factory Reconditioned Print Cartridge for Labels</v>
          </cell>
          <cell r="D1961" t="str">
            <v>Laser Toner/Print Cartridge</v>
          </cell>
          <cell r="E1961">
            <v>442.88</v>
          </cell>
          <cell r="F1961">
            <v>632.68</v>
          </cell>
        </row>
        <row r="1962">
          <cell r="A1962" t="str">
            <v>T654X04A</v>
          </cell>
          <cell r="B1962" t="str">
            <v>T65XPK0X01</v>
          </cell>
          <cell r="C1962" t="str">
            <v>T654 Extra High Yield Return Program Print Cartridge for Label Applications</v>
          </cell>
          <cell r="D1962" t="str">
            <v>Laser Toner/Print Cartridge</v>
          </cell>
          <cell r="E1962">
            <v>472.18</v>
          </cell>
          <cell r="F1962">
            <v>674.54</v>
          </cell>
        </row>
        <row r="1963">
          <cell r="A1963" t="str">
            <v>T654X11A</v>
          </cell>
          <cell r="B1963" t="str">
            <v>T65XPK0X01</v>
          </cell>
          <cell r="C1963" t="str">
            <v>T654 Extra High Yield Return Program Print Cartridge</v>
          </cell>
          <cell r="D1963" t="str">
            <v>Laser Toner/Print Cartridge</v>
          </cell>
          <cell r="E1963">
            <v>472.18</v>
          </cell>
          <cell r="F1963">
            <v>674.54</v>
          </cell>
        </row>
        <row r="1964">
          <cell r="A1964" t="str">
            <v>T654X21A</v>
          </cell>
          <cell r="B1964" t="str">
            <v>T65XPK1X01</v>
          </cell>
          <cell r="C1964" t="str">
            <v>T654 Extra High Yield Print Cartridge</v>
          </cell>
          <cell r="D1964" t="str">
            <v>Laser Toner/Print Cartridge</v>
          </cell>
          <cell r="E1964">
            <v>539.33</v>
          </cell>
          <cell r="F1964">
            <v>770.47</v>
          </cell>
        </row>
        <row r="1965">
          <cell r="A1965" t="str">
            <v>T654X80G</v>
          </cell>
          <cell r="B1965" t="str">
            <v>T65XPK2X01</v>
          </cell>
          <cell r="C1965" t="str">
            <v>T654, T656 Extra High Yield Factory Reconditioned Print Cartridge</v>
          </cell>
          <cell r="D1965" t="str">
            <v>Laser Toner/Print Cartridge</v>
          </cell>
          <cell r="E1965">
            <v>472.18</v>
          </cell>
          <cell r="F1965">
            <v>674.54</v>
          </cell>
        </row>
        <row r="1966">
          <cell r="A1966" t="str">
            <v>T654X84G</v>
          </cell>
          <cell r="B1966" t="str">
            <v>T65XPK2X01</v>
          </cell>
          <cell r="C1966" t="str">
            <v>T654, T656 High Yield Factory Reconditioned Print Cartridge for Labels</v>
          </cell>
          <cell r="D1966" t="str">
            <v>Laser Toner/Print Cartridge</v>
          </cell>
          <cell r="E1966">
            <v>472.18</v>
          </cell>
          <cell r="F1966">
            <v>674.54</v>
          </cell>
        </row>
        <row r="1967">
          <cell r="A1967" t="str">
            <v>T654X87G</v>
          </cell>
          <cell r="B1967" t="str">
            <v>T65XPK2X01</v>
          </cell>
          <cell r="C1967" t="str">
            <v>T654, T656 High Yield Factory Reconditioned Print Cartridge for Labels</v>
          </cell>
          <cell r="D1967" t="str">
            <v>Laser Toner/Print Cartridge</v>
          </cell>
          <cell r="E1967">
            <v>472.18</v>
          </cell>
          <cell r="F1967">
            <v>674.54</v>
          </cell>
        </row>
        <row r="1968">
          <cell r="A1968" t="str">
            <v>W84020H</v>
          </cell>
          <cell r="B1968" t="str">
            <v>W840TK1H01</v>
          </cell>
          <cell r="C1968" t="str">
            <v>W840 Toner Cartridge</v>
          </cell>
          <cell r="D1968" t="str">
            <v>Laser Toner/Print Cartridge</v>
          </cell>
          <cell r="E1968">
            <v>229.73</v>
          </cell>
          <cell r="F1968">
            <v>328.18</v>
          </cell>
        </row>
        <row r="1969">
          <cell r="A1969" t="str">
            <v>W84030H</v>
          </cell>
          <cell r="B1969" t="str">
            <v>W840C11H01</v>
          </cell>
          <cell r="C1969" t="str">
            <v>W840 Photoconductor Kit</v>
          </cell>
          <cell r="D1969" t="str">
            <v>Laser Toner/Print Cartridge</v>
          </cell>
          <cell r="E1969">
            <v>192.88</v>
          </cell>
          <cell r="F1969">
            <v>275.54</v>
          </cell>
        </row>
        <row r="1970">
          <cell r="A1970" t="str">
            <v>W850H21G</v>
          </cell>
          <cell r="B1970" t="str">
            <v>W850TK1H01</v>
          </cell>
          <cell r="C1970" t="str">
            <v>W850 High Yield Toner Cartridge</v>
          </cell>
          <cell r="D1970" t="str">
            <v>Laser Toner/Print Cartridge</v>
          </cell>
          <cell r="E1970">
            <v>241.09</v>
          </cell>
          <cell r="F1970">
            <v>344.42</v>
          </cell>
        </row>
        <row r="1971">
          <cell r="A1971" t="str">
            <v>W850H22G</v>
          </cell>
          <cell r="B1971" t="str">
            <v>W850C11H01</v>
          </cell>
          <cell r="C1971" t="str">
            <v>W850 Photoconductor Kit</v>
          </cell>
          <cell r="D1971" t="str">
            <v>Laser Toner/Print Cartridge</v>
          </cell>
          <cell r="E1971">
            <v>176.83</v>
          </cell>
          <cell r="F1971">
            <v>252.62</v>
          </cell>
        </row>
        <row r="1972">
          <cell r="A1972" t="str">
            <v>X203A11G</v>
          </cell>
          <cell r="B1972" t="str">
            <v>X20XTK0S01</v>
          </cell>
          <cell r="C1972" t="str">
            <v>X204 Return Program Toner Cartridge</v>
          </cell>
          <cell r="D1972" t="str">
            <v>Laser Toner/Print Cartridge</v>
          </cell>
          <cell r="E1972">
            <v>93.05</v>
          </cell>
          <cell r="F1972">
            <v>132.93</v>
          </cell>
        </row>
        <row r="1973">
          <cell r="A1973" t="str">
            <v>X203A21G</v>
          </cell>
          <cell r="B1973" t="str">
            <v>X20XTK1S01</v>
          </cell>
          <cell r="C1973" t="str">
            <v>X204 Toner Cartridge</v>
          </cell>
          <cell r="D1973" t="str">
            <v>Laser Toner/Print Cartridge</v>
          </cell>
          <cell r="E1973">
            <v>118.52</v>
          </cell>
          <cell r="F1973">
            <v>169.32</v>
          </cell>
        </row>
        <row r="1974">
          <cell r="A1974" t="str">
            <v>X203H22G</v>
          </cell>
          <cell r="B1974" t="str">
            <v>X20XC11S01</v>
          </cell>
          <cell r="C1974" t="str">
            <v>X204 Photoconductor Kit</v>
          </cell>
          <cell r="D1974" t="str">
            <v>Laser Toner/Print Cartridge</v>
          </cell>
          <cell r="E1974">
            <v>67.6</v>
          </cell>
          <cell r="F1974">
            <v>96.57</v>
          </cell>
        </row>
        <row r="1975">
          <cell r="A1975" t="str">
            <v>X264A11G</v>
          </cell>
          <cell r="B1975" t="str">
            <v>X26XTK0S01</v>
          </cell>
          <cell r="C1975" t="str">
            <v>X264, X363, X364 Return Program Toner Cartridge</v>
          </cell>
          <cell r="D1975" t="str">
            <v>Laser Toner/Print Cartridge</v>
          </cell>
          <cell r="E1975">
            <v>108.43</v>
          </cell>
          <cell r="F1975">
            <v>154.9</v>
          </cell>
        </row>
        <row r="1976">
          <cell r="A1976" t="str">
            <v>X264A21G</v>
          </cell>
          <cell r="B1976" t="str">
            <v>X26XTK1S01</v>
          </cell>
          <cell r="C1976" t="str">
            <v>X264, X363, X364 Toner Cartridge</v>
          </cell>
          <cell r="D1976" t="str">
            <v>Laser Toner/Print Cartridge</v>
          </cell>
          <cell r="E1976">
            <v>191.04</v>
          </cell>
          <cell r="F1976">
            <v>272.92</v>
          </cell>
        </row>
        <row r="1977">
          <cell r="A1977" t="str">
            <v>X264H11G</v>
          </cell>
          <cell r="B1977" t="str">
            <v>X26XTK0H01</v>
          </cell>
          <cell r="C1977" t="str">
            <v>X264, X363, X364 High Yield Return Program Toner Cartridge</v>
          </cell>
          <cell r="D1977" t="str">
            <v>Laser Toner/Print Cartridge</v>
          </cell>
          <cell r="E1977">
            <v>209.3</v>
          </cell>
          <cell r="F1977">
            <v>299</v>
          </cell>
        </row>
        <row r="1978">
          <cell r="A1978" t="str">
            <v>X264H21G</v>
          </cell>
          <cell r="B1978" t="str">
            <v>X26XTK1H01</v>
          </cell>
          <cell r="C1978" t="str">
            <v>X264, X363, X364 High Yield Toner Cartridge</v>
          </cell>
          <cell r="D1978" t="str">
            <v>Laser Toner/Print Cartridge</v>
          </cell>
          <cell r="E1978">
            <v>259.09</v>
          </cell>
          <cell r="F1978">
            <v>370.13</v>
          </cell>
        </row>
        <row r="1979">
          <cell r="A1979" t="str">
            <v>X340A11G</v>
          </cell>
          <cell r="B1979" t="str">
            <v>X34XTK0S01</v>
          </cell>
          <cell r="C1979" t="str">
            <v>X340, X342 Return Program Toner Cartridge</v>
          </cell>
          <cell r="D1979" t="str">
            <v>Laser Toner/Print Cartridge</v>
          </cell>
          <cell r="E1979">
            <v>102.59</v>
          </cell>
          <cell r="F1979">
            <v>146.56</v>
          </cell>
        </row>
        <row r="1980">
          <cell r="A1980" t="str">
            <v>X340A21G</v>
          </cell>
          <cell r="B1980" t="str">
            <v>X34XTK1S01</v>
          </cell>
          <cell r="C1980" t="str">
            <v>X340, X342 Toner Cartridge</v>
          </cell>
          <cell r="D1980" t="str">
            <v>Laser Toner/Print Cartridge</v>
          </cell>
          <cell r="E1980">
            <v>163.25</v>
          </cell>
          <cell r="F1980">
            <v>233.21</v>
          </cell>
        </row>
        <row r="1981">
          <cell r="A1981" t="str">
            <v>X340H11G</v>
          </cell>
          <cell r="B1981" t="str">
            <v>X34XTK0H01</v>
          </cell>
          <cell r="C1981" t="str">
            <v>X342 High Yield Return Program Toner Cartridge</v>
          </cell>
          <cell r="D1981" t="str">
            <v>Laser Toner/Print Cartridge</v>
          </cell>
          <cell r="E1981">
            <v>156.94</v>
          </cell>
          <cell r="F1981">
            <v>224.2</v>
          </cell>
        </row>
        <row r="1982">
          <cell r="A1982" t="str">
            <v>X340H21G</v>
          </cell>
          <cell r="B1982" t="str">
            <v>X34XTK1H01</v>
          </cell>
          <cell r="C1982" t="str">
            <v>X342 High Yield Toner Cartridge</v>
          </cell>
          <cell r="D1982" t="str">
            <v>Laser Toner/Print Cartridge</v>
          </cell>
          <cell r="E1982">
            <v>185.89</v>
          </cell>
          <cell r="F1982">
            <v>265.56</v>
          </cell>
        </row>
        <row r="1983">
          <cell r="A1983" t="str">
            <v>X340H22G</v>
          </cell>
          <cell r="B1983" t="str">
            <v>X34XC11S01</v>
          </cell>
          <cell r="C1983" t="str">
            <v>X340, X342 Photoconductor Kit</v>
          </cell>
          <cell r="D1983" t="str">
            <v>Laser Toner/Print Cartridge</v>
          </cell>
          <cell r="E1983">
            <v>69.59</v>
          </cell>
          <cell r="F1983">
            <v>99.42</v>
          </cell>
        </row>
        <row r="1984">
          <cell r="A1984" t="str">
            <v>X463A11G</v>
          </cell>
          <cell r="B1984" t="str">
            <v>X46XTK0S01</v>
          </cell>
          <cell r="C1984" t="str">
            <v>X463, X464, X466 Return Program Toner Cartridge</v>
          </cell>
          <cell r="D1984" t="str">
            <v>Laser Toner/Print Cartridge</v>
          </cell>
          <cell r="E1984">
            <v>108.43</v>
          </cell>
          <cell r="F1984">
            <v>154.9</v>
          </cell>
        </row>
        <row r="1985">
          <cell r="A1985" t="str">
            <v>X463A21G</v>
          </cell>
          <cell r="B1985" t="str">
            <v>X46XTK1S01</v>
          </cell>
          <cell r="C1985" t="str">
            <v>X463, X464, X466 Toner Cartridge</v>
          </cell>
          <cell r="D1985" t="str">
            <v>Laser Toner/Print Cartridge</v>
          </cell>
          <cell r="E1985">
            <v>192.2</v>
          </cell>
          <cell r="F1985">
            <v>274.57</v>
          </cell>
        </row>
        <row r="1986">
          <cell r="A1986" t="str">
            <v>X463H11G</v>
          </cell>
          <cell r="B1986" t="str">
            <v>X46XTK0H01</v>
          </cell>
          <cell r="C1986" t="str">
            <v>X463, X464, X466 High Yield Return Program Toner Cartridge</v>
          </cell>
          <cell r="D1986" t="str">
            <v>Laser Toner/Print Cartridge</v>
          </cell>
          <cell r="E1986">
            <v>209.3</v>
          </cell>
          <cell r="F1986">
            <v>299</v>
          </cell>
        </row>
        <row r="1987">
          <cell r="A1987" t="str">
            <v>X463H21G</v>
          </cell>
          <cell r="B1987" t="str">
            <v>X46XTK1H01</v>
          </cell>
          <cell r="C1987" t="str">
            <v>X463, X464, X466 High Yield Toner Cartridge</v>
          </cell>
          <cell r="D1987" t="str">
            <v>Laser Toner/Print Cartridge</v>
          </cell>
          <cell r="E1987">
            <v>260.25</v>
          </cell>
          <cell r="F1987">
            <v>371.78</v>
          </cell>
        </row>
        <row r="1988">
          <cell r="A1988" t="str">
            <v>X463X11G</v>
          </cell>
          <cell r="B1988" t="str">
            <v>X46XTK0X01</v>
          </cell>
          <cell r="C1988" t="str">
            <v>X463, X464, X466 Extra High Yield Return Program Toner Cartridge</v>
          </cell>
          <cell r="D1988" t="str">
            <v>Laser Toner/Print Cartridge</v>
          </cell>
          <cell r="E1988">
            <v>271.88</v>
          </cell>
          <cell r="F1988">
            <v>388.4</v>
          </cell>
        </row>
        <row r="1989">
          <cell r="A1989" t="str">
            <v>X463X21G</v>
          </cell>
          <cell r="B1989" t="str">
            <v>X46XTK1X01</v>
          </cell>
          <cell r="C1989" t="str">
            <v>X463, X464, X466 Extra High Yield Toner Cartridge</v>
          </cell>
          <cell r="D1989" t="str">
            <v>Laser Toner/Print Cartridge</v>
          </cell>
          <cell r="E1989">
            <v>322.83</v>
          </cell>
          <cell r="F1989">
            <v>461.18</v>
          </cell>
        </row>
        <row r="1990">
          <cell r="A1990" t="str">
            <v>X560A2CG</v>
          </cell>
          <cell r="B1990" t="str">
            <v>X560PC1S01</v>
          </cell>
          <cell r="C1990" t="str">
            <v>X560 Cyan Print Cartridge</v>
          </cell>
          <cell r="D1990" t="str">
            <v>Laser Toner/Print Cartridge</v>
          </cell>
          <cell r="E1990">
            <v>245.49</v>
          </cell>
          <cell r="F1990">
            <v>350.7</v>
          </cell>
        </row>
        <row r="1991">
          <cell r="A1991" t="str">
            <v>X560A2MG</v>
          </cell>
          <cell r="B1991" t="str">
            <v>X560PM1S01</v>
          </cell>
          <cell r="C1991" t="str">
            <v>X560 Magenta Print Cartridge</v>
          </cell>
          <cell r="D1991" t="str">
            <v>Laser Toner/Print Cartridge</v>
          </cell>
          <cell r="E1991">
            <v>245.49</v>
          </cell>
          <cell r="F1991">
            <v>350.7</v>
          </cell>
        </row>
        <row r="1992">
          <cell r="A1992" t="str">
            <v>X560A2YG</v>
          </cell>
          <cell r="B1992" t="str">
            <v>X560PY1S01</v>
          </cell>
          <cell r="C1992" t="str">
            <v>X560 Yellow Print Cartridge</v>
          </cell>
          <cell r="D1992" t="str">
            <v>Laser Toner/Print Cartridge</v>
          </cell>
          <cell r="E1992">
            <v>245.49</v>
          </cell>
          <cell r="F1992">
            <v>350.7</v>
          </cell>
        </row>
        <row r="1993">
          <cell r="A1993" t="str">
            <v>X560H2CG</v>
          </cell>
          <cell r="B1993" t="str">
            <v>X560PC1H01</v>
          </cell>
          <cell r="C1993" t="str">
            <v>X560 Cyan High Yield Print Cartridge</v>
          </cell>
          <cell r="D1993" t="str">
            <v>Laser Toner/Print Cartridge</v>
          </cell>
          <cell r="E1993">
            <v>384.69</v>
          </cell>
          <cell r="F1993">
            <v>549.55</v>
          </cell>
        </row>
        <row r="1994">
          <cell r="A1994" t="str">
            <v>X560H2KG</v>
          </cell>
          <cell r="B1994" t="str">
            <v>X560PK1H01</v>
          </cell>
          <cell r="C1994" t="str">
            <v>X560 Black High Yield Print Cartridge</v>
          </cell>
          <cell r="D1994" t="str">
            <v>Laser Toner/Print Cartridge</v>
          </cell>
          <cell r="E1994">
            <v>258.62</v>
          </cell>
          <cell r="F1994">
            <v>369.46</v>
          </cell>
        </row>
        <row r="1995">
          <cell r="A1995" t="str">
            <v>X560H2MG</v>
          </cell>
          <cell r="B1995" t="str">
            <v>X560PM1H01</v>
          </cell>
          <cell r="C1995" t="str">
            <v>X560 Magenta High Yield Print Cartridge</v>
          </cell>
          <cell r="D1995" t="str">
            <v>Laser Toner/Print Cartridge</v>
          </cell>
          <cell r="E1995">
            <v>384.69</v>
          </cell>
          <cell r="F1995">
            <v>549.55</v>
          </cell>
        </row>
        <row r="1996">
          <cell r="A1996" t="str">
            <v>X560H2YG</v>
          </cell>
          <cell r="B1996" t="str">
            <v>X560PY1H01</v>
          </cell>
          <cell r="C1996" t="str">
            <v>X560 Yellow High Yield Print Cartridge</v>
          </cell>
          <cell r="D1996" t="str">
            <v>Laser Toner/Print Cartridge</v>
          </cell>
          <cell r="E1996">
            <v>384.69</v>
          </cell>
          <cell r="F1996">
            <v>549.55</v>
          </cell>
        </row>
        <row r="1997">
          <cell r="A1997" t="str">
            <v>X644A11A</v>
          </cell>
          <cell r="B1997" t="str">
            <v>X64XPK0S01</v>
          </cell>
          <cell r="C1997" t="str">
            <v>X642e, X644e, X646e Return Program Print Cartridge</v>
          </cell>
          <cell r="D1997" t="str">
            <v>Laser Toner/Print Cartridge</v>
          </cell>
          <cell r="E1997">
            <v>261.67</v>
          </cell>
          <cell r="F1997">
            <v>373.81</v>
          </cell>
        </row>
        <row r="1998">
          <cell r="A1998" t="str">
            <v>X644A21A</v>
          </cell>
          <cell r="B1998" t="str">
            <v>X64XPK1S01</v>
          </cell>
          <cell r="C1998" t="str">
            <v>X642e, X644e, X646e  Print Cartridge</v>
          </cell>
          <cell r="D1998" t="str">
            <v>Laser Toner/Print Cartridge</v>
          </cell>
          <cell r="E1998">
            <v>331.14</v>
          </cell>
          <cell r="F1998">
            <v>473.06</v>
          </cell>
        </row>
        <row r="1999">
          <cell r="A1999" t="str">
            <v>X644H01A</v>
          </cell>
          <cell r="B1999" t="str">
            <v>X64XPK0H01</v>
          </cell>
          <cell r="C1999" t="str">
            <v>X642e, X644e, X646e High Yield Return Program Print Cartridge for Label Applications</v>
          </cell>
          <cell r="D1999" t="str">
            <v>Laser Toner/Print Cartridge</v>
          </cell>
          <cell r="E1999">
            <v>391.71</v>
          </cell>
          <cell r="F1999">
            <v>559.59</v>
          </cell>
        </row>
        <row r="2000">
          <cell r="A2000" t="str">
            <v>X644H11A</v>
          </cell>
          <cell r="B2000" t="str">
            <v>X64XPK0H01</v>
          </cell>
          <cell r="C2000" t="str">
            <v>X642e, X644e, X646e High Yield Return Program Print Cartridge</v>
          </cell>
          <cell r="D2000" t="str">
            <v>Laser Toner/Print Cartridge</v>
          </cell>
          <cell r="E2000">
            <v>391.71</v>
          </cell>
          <cell r="F2000">
            <v>559.59</v>
          </cell>
        </row>
        <row r="2001">
          <cell r="A2001" t="str">
            <v>X644H21A</v>
          </cell>
          <cell r="B2001" t="str">
            <v>X64XPK1H01</v>
          </cell>
          <cell r="C2001" t="str">
            <v>X642e, X644e, X646e High Yield Print Cartridge</v>
          </cell>
          <cell r="D2001" t="str">
            <v>Laser Toner/Print Cartridge</v>
          </cell>
          <cell r="E2001">
            <v>461.19</v>
          </cell>
          <cell r="F2001">
            <v>658.84</v>
          </cell>
        </row>
        <row r="2002">
          <cell r="A2002" t="str">
            <v>X644X01A</v>
          </cell>
          <cell r="B2002" t="str">
            <v>X64XPK0X01</v>
          </cell>
          <cell r="C2002" t="str">
            <v>X644e, X646e Extra High Yield Return Program Print Cartridge for Label Applications</v>
          </cell>
          <cell r="D2002" t="str">
            <v>Laser Toner/Print Cartridge</v>
          </cell>
          <cell r="E2002">
            <v>423.13</v>
          </cell>
          <cell r="F2002">
            <v>604.47</v>
          </cell>
        </row>
        <row r="2003">
          <cell r="A2003" t="str">
            <v>X644X11A</v>
          </cell>
          <cell r="B2003" t="str">
            <v>X64XPK0X01</v>
          </cell>
          <cell r="C2003" t="str">
            <v>X644e, X646e Extra High Yield Return Program Print Cartridge</v>
          </cell>
          <cell r="D2003" t="str">
            <v>Laser Toner/Print Cartridge</v>
          </cell>
          <cell r="E2003">
            <v>423.13</v>
          </cell>
          <cell r="F2003">
            <v>604.47</v>
          </cell>
        </row>
        <row r="2004">
          <cell r="A2004" t="str">
            <v>X644X21A</v>
          </cell>
          <cell r="B2004" t="str">
            <v>X64XPK1X01</v>
          </cell>
          <cell r="C2004" t="str">
            <v>X644e, X646e Extra High Yield Print Cartridge</v>
          </cell>
          <cell r="D2004" t="str">
            <v>Laser Toner/Print Cartridge</v>
          </cell>
          <cell r="E2004">
            <v>492.6</v>
          </cell>
          <cell r="F2004">
            <v>703.72</v>
          </cell>
        </row>
        <row r="2005">
          <cell r="A2005" t="str">
            <v>X651A11A</v>
          </cell>
          <cell r="B2005" t="str">
            <v>X65XPK0S01</v>
          </cell>
          <cell r="C2005" t="str">
            <v>X651, X652, X654, X656, X658 Return Program Print Cartridge</v>
          </cell>
          <cell r="D2005" t="str">
            <v>Laser Toner/Print Cartridge</v>
          </cell>
          <cell r="E2005">
            <v>159.08</v>
          </cell>
          <cell r="F2005">
            <v>227.25</v>
          </cell>
        </row>
        <row r="2006">
          <cell r="A2006" t="str">
            <v>X651A21A</v>
          </cell>
          <cell r="B2006" t="str">
            <v>X65XPK1S01</v>
          </cell>
          <cell r="C2006" t="str">
            <v>X651, X652, X654, X656, X658 Print Cartridge</v>
          </cell>
          <cell r="D2006" t="str">
            <v>Laser Toner/Print Cartridge</v>
          </cell>
          <cell r="E2006">
            <v>274.42</v>
          </cell>
          <cell r="F2006">
            <v>392.03</v>
          </cell>
        </row>
        <row r="2007">
          <cell r="A2007" t="str">
            <v>X651H04A</v>
          </cell>
          <cell r="B2007" t="str">
            <v>X65XPK0H01</v>
          </cell>
          <cell r="C2007" t="str">
            <v>X651, X652, X654, X656, X658 High Yield Return Program Print Cartridge for Label Applications</v>
          </cell>
          <cell r="D2007" t="str">
            <v>Laser Toner/Print Cartridge</v>
          </cell>
          <cell r="E2007">
            <v>442.88</v>
          </cell>
          <cell r="F2007">
            <v>632.68</v>
          </cell>
        </row>
        <row r="2008">
          <cell r="A2008" t="str">
            <v>X651H11A</v>
          </cell>
          <cell r="B2008" t="str">
            <v>X65XPK0H01</v>
          </cell>
          <cell r="C2008" t="str">
            <v>X651, X652, x654, X656, X658 High Yield Return Program Print Cartridge</v>
          </cell>
          <cell r="D2008" t="str">
            <v>Laser Toner/Print Cartridge</v>
          </cell>
          <cell r="E2008">
            <v>442.88</v>
          </cell>
          <cell r="F2008">
            <v>632.68</v>
          </cell>
        </row>
        <row r="2009">
          <cell r="A2009" t="str">
            <v>X651H21A</v>
          </cell>
          <cell r="B2009" t="str">
            <v>X65XPK1H01</v>
          </cell>
          <cell r="C2009" t="str">
            <v>X651, X652, x654, X656, X658 High Yield Print Cartridge</v>
          </cell>
          <cell r="D2009" t="str">
            <v>Laser Toner/Print Cartridge</v>
          </cell>
          <cell r="E2009">
            <v>510.03</v>
          </cell>
          <cell r="F2009">
            <v>728.62</v>
          </cell>
        </row>
        <row r="2010">
          <cell r="A2010" t="str">
            <v>X654X04A</v>
          </cell>
          <cell r="B2010" t="str">
            <v>X65XPK0X01</v>
          </cell>
          <cell r="C2010" t="str">
            <v>X654, X656, X658 Extra High Yield Return Program Print Cartridge for Label Applications</v>
          </cell>
          <cell r="D2010" t="str">
            <v>Laser Toner/Print Cartridge</v>
          </cell>
          <cell r="E2010">
            <v>472.18</v>
          </cell>
          <cell r="F2010">
            <v>674.54</v>
          </cell>
        </row>
        <row r="2011">
          <cell r="A2011" t="str">
            <v>X654X11A</v>
          </cell>
          <cell r="B2011" t="str">
            <v>X65XPK0X01</v>
          </cell>
          <cell r="C2011" t="str">
            <v>X654, X656, X658 Extra High Yield Return Program Print Cartridge</v>
          </cell>
          <cell r="D2011" t="str">
            <v>Laser Toner/Print Cartridge</v>
          </cell>
          <cell r="E2011">
            <v>472.18</v>
          </cell>
          <cell r="F2011">
            <v>674.54</v>
          </cell>
        </row>
        <row r="2012">
          <cell r="A2012" t="str">
            <v>X654X21A</v>
          </cell>
          <cell r="B2012" t="str">
            <v>X65XPK1X01</v>
          </cell>
          <cell r="C2012" t="str">
            <v>X654, X656, X658 Extra High Yield Print Cartridge</v>
          </cell>
          <cell r="D2012" t="str">
            <v>Laser Toner/Print Cartridge</v>
          </cell>
          <cell r="E2012">
            <v>539.33</v>
          </cell>
          <cell r="F2012">
            <v>770.47</v>
          </cell>
        </row>
        <row r="2013">
          <cell r="A2013" t="str">
            <v>X746A1CG</v>
          </cell>
          <cell r="B2013" t="str">
            <v>X74XTC0S01</v>
          </cell>
          <cell r="C2013" t="str">
            <v>X746, X748 Cyan Return Program Toner Cartridge</v>
          </cell>
          <cell r="D2013" t="str">
            <v>Laser Toner/Print Cartridge</v>
          </cell>
          <cell r="E2013">
            <v>179.85</v>
          </cell>
          <cell r="F2013">
            <v>256.93</v>
          </cell>
        </row>
        <row r="2014">
          <cell r="A2014" t="str">
            <v>X746A1MG</v>
          </cell>
          <cell r="B2014" t="str">
            <v>X74XTM0S01</v>
          </cell>
          <cell r="C2014" t="str">
            <v>X746, X748 Magenta Return Program Toner Cartridge</v>
          </cell>
          <cell r="D2014" t="str">
            <v>Laser Toner/Print Cartridge</v>
          </cell>
          <cell r="E2014">
            <v>179.85</v>
          </cell>
          <cell r="F2014">
            <v>256.93</v>
          </cell>
        </row>
        <row r="2015">
          <cell r="A2015" t="str">
            <v>X746A1YG</v>
          </cell>
          <cell r="B2015" t="str">
            <v>X74XTY0S01</v>
          </cell>
          <cell r="C2015" t="str">
            <v>X746, X748 Yellow Return Program Toner Cartridge</v>
          </cell>
          <cell r="D2015" t="str">
            <v>Laser Toner/Print Cartridge</v>
          </cell>
          <cell r="E2015">
            <v>179.85</v>
          </cell>
          <cell r="F2015">
            <v>256.93</v>
          </cell>
        </row>
        <row r="2016">
          <cell r="A2016" t="str">
            <v>X746A2CG</v>
          </cell>
          <cell r="B2016" t="str">
            <v>X74XTC1S01</v>
          </cell>
          <cell r="C2016" t="str">
            <v>X746, X748 Cyan Toner Cartridge</v>
          </cell>
          <cell r="D2016" t="str">
            <v>Laser Toner/Print Cartridge</v>
          </cell>
          <cell r="E2016">
            <v>247.43</v>
          </cell>
          <cell r="F2016">
            <v>353.47</v>
          </cell>
        </row>
        <row r="2017">
          <cell r="A2017" t="str">
            <v>X746A2MG</v>
          </cell>
          <cell r="B2017" t="str">
            <v>X74XTM1S01</v>
          </cell>
          <cell r="C2017" t="str">
            <v>X746, X748 Magenta Toner Cartridge</v>
          </cell>
          <cell r="D2017" t="str">
            <v>Laser Toner/Print Cartridge</v>
          </cell>
          <cell r="E2017">
            <v>247.43</v>
          </cell>
          <cell r="F2017">
            <v>353.47</v>
          </cell>
        </row>
        <row r="2018">
          <cell r="A2018" t="str">
            <v>X746A2YG</v>
          </cell>
          <cell r="B2018" t="str">
            <v>X74XTY1S01</v>
          </cell>
          <cell r="C2018" t="str">
            <v>X746, X748 Yellow Toner Cartridge</v>
          </cell>
          <cell r="D2018" t="str">
            <v>Laser Toner/Print Cartridge</v>
          </cell>
          <cell r="E2018">
            <v>247.43</v>
          </cell>
          <cell r="F2018">
            <v>353.47</v>
          </cell>
        </row>
        <row r="2019">
          <cell r="A2019" t="str">
            <v>X746H1KG</v>
          </cell>
          <cell r="B2019" t="str">
            <v>X74XTK0H01</v>
          </cell>
          <cell r="C2019" t="str">
            <v>X746, X748 Black High Yield Return Program Toner Cartridge</v>
          </cell>
          <cell r="D2019" t="str">
            <v>Laser Toner/Print Cartridge</v>
          </cell>
          <cell r="E2019">
            <v>161.32</v>
          </cell>
          <cell r="F2019">
            <v>230.46</v>
          </cell>
        </row>
        <row r="2020">
          <cell r="A2020" t="str">
            <v>X746H2KG</v>
          </cell>
          <cell r="B2020" t="str">
            <v>X74XTK1H01</v>
          </cell>
          <cell r="C2020" t="str">
            <v>X746, X748 Black High Yield Toner Cartridge</v>
          </cell>
          <cell r="D2020" t="str">
            <v>Laser Toner/Print Cartridge</v>
          </cell>
          <cell r="E2020">
            <v>192.93</v>
          </cell>
          <cell r="F2020">
            <v>275.61</v>
          </cell>
        </row>
        <row r="2021">
          <cell r="A2021" t="str">
            <v>X748H1CG</v>
          </cell>
          <cell r="B2021" t="str">
            <v>X74XTC0H01</v>
          </cell>
          <cell r="C2021" t="str">
            <v>X748 Cyan High Yield Return Program Toner Cartridge</v>
          </cell>
          <cell r="D2021" t="str">
            <v>Laser Toner/Print Cartridge</v>
          </cell>
          <cell r="E2021">
            <v>228.14</v>
          </cell>
          <cell r="F2021">
            <v>325.91</v>
          </cell>
        </row>
        <row r="2022">
          <cell r="A2022" t="str">
            <v>X748H1MG</v>
          </cell>
          <cell r="B2022" t="str">
            <v>X74XTM0H01</v>
          </cell>
          <cell r="C2022" t="str">
            <v>X748 Magenta High Yield Return Program Toner Cartridge</v>
          </cell>
          <cell r="D2022" t="str">
            <v>Laser Toner/Print Cartridge</v>
          </cell>
          <cell r="E2022">
            <v>228.14</v>
          </cell>
          <cell r="F2022">
            <v>325.91</v>
          </cell>
        </row>
        <row r="2023">
          <cell r="A2023" t="str">
            <v>X748H1YG</v>
          </cell>
          <cell r="B2023" t="str">
            <v>X74XTY0H01</v>
          </cell>
          <cell r="C2023" t="str">
            <v>X748 Yellow High Yield Return Program Toner Cartridge</v>
          </cell>
          <cell r="D2023" t="str">
            <v>Laser Toner/Print Cartridge</v>
          </cell>
          <cell r="E2023">
            <v>228.14</v>
          </cell>
          <cell r="F2023">
            <v>325.91</v>
          </cell>
        </row>
        <row r="2024">
          <cell r="A2024" t="str">
            <v>X748H2CG</v>
          </cell>
          <cell r="B2024" t="str">
            <v>X74XTC1H01</v>
          </cell>
          <cell r="C2024" t="str">
            <v>X748 Cyan High Yield Toner Cartridge</v>
          </cell>
          <cell r="D2024" t="str">
            <v>Laser Toner/Print Cartridge</v>
          </cell>
          <cell r="E2024">
            <v>296.81</v>
          </cell>
          <cell r="F2024">
            <v>424.01</v>
          </cell>
        </row>
        <row r="2025">
          <cell r="A2025" t="str">
            <v>X748H2MG</v>
          </cell>
          <cell r="B2025" t="str">
            <v>X74XTM1H01</v>
          </cell>
          <cell r="C2025" t="str">
            <v>X748 Magenta High Yield Toner Cartridge</v>
          </cell>
          <cell r="D2025" t="str">
            <v>Laser Toner/Print Cartridge</v>
          </cell>
          <cell r="E2025">
            <v>296.81</v>
          </cell>
          <cell r="F2025">
            <v>424.01</v>
          </cell>
        </row>
        <row r="2026">
          <cell r="A2026" t="str">
            <v>X748H2YG</v>
          </cell>
          <cell r="B2026" t="str">
            <v>X74XTY1H01</v>
          </cell>
          <cell r="C2026" t="str">
            <v>X748 Yellow High Yield Toner Cartridge</v>
          </cell>
          <cell r="D2026" t="str">
            <v>Laser Toner/Print Cartridge</v>
          </cell>
          <cell r="E2026">
            <v>296.81</v>
          </cell>
          <cell r="F2026">
            <v>424.01</v>
          </cell>
        </row>
        <row r="2027">
          <cell r="A2027" t="str">
            <v>X792X1CG</v>
          </cell>
          <cell r="B2027" t="str">
            <v>X79XPC0X01</v>
          </cell>
          <cell r="C2027" t="str">
            <v>X792 Cyan Extra High Yield Return Program Print Cartridge</v>
          </cell>
          <cell r="D2027" t="str">
            <v>Laser Toner/Print Cartridge</v>
          </cell>
          <cell r="E2027">
            <v>354.25</v>
          </cell>
          <cell r="F2027">
            <v>506.07</v>
          </cell>
        </row>
        <row r="2028">
          <cell r="A2028" t="str">
            <v>X792X1KG</v>
          </cell>
          <cell r="B2028" t="str">
            <v>X79XPK0X01</v>
          </cell>
          <cell r="C2028" t="str">
            <v>X792 Black Extra High Yield Return Program Print Cartridge</v>
          </cell>
          <cell r="D2028" t="str">
            <v>Laser Toner/Print Cartridge</v>
          </cell>
          <cell r="E2028">
            <v>213.64</v>
          </cell>
          <cell r="F2028">
            <v>305.2</v>
          </cell>
        </row>
        <row r="2029">
          <cell r="A2029" t="str">
            <v>X792X1MG</v>
          </cell>
          <cell r="B2029" t="str">
            <v>X79XPM0X01</v>
          </cell>
          <cell r="C2029" t="str">
            <v>X792 Magenta Extra High Yield Return Program Print Cartridge</v>
          </cell>
          <cell r="D2029" t="str">
            <v>Laser Toner/Print Cartridge</v>
          </cell>
          <cell r="E2029">
            <v>354.25</v>
          </cell>
          <cell r="F2029">
            <v>506.07</v>
          </cell>
        </row>
        <row r="2030">
          <cell r="A2030" t="str">
            <v>X792X1YG</v>
          </cell>
          <cell r="B2030" t="str">
            <v>X79XPY0X01</v>
          </cell>
          <cell r="C2030" t="str">
            <v>X792 Yellow Extra High Yield Return Program Print Cartridge</v>
          </cell>
          <cell r="D2030" t="str">
            <v>Laser Toner/Print Cartridge</v>
          </cell>
          <cell r="E2030">
            <v>354.25</v>
          </cell>
          <cell r="F2030">
            <v>506.07</v>
          </cell>
        </row>
        <row r="2031">
          <cell r="A2031" t="str">
            <v>X792X2CG</v>
          </cell>
          <cell r="B2031" t="str">
            <v>X79XPC1X01</v>
          </cell>
          <cell r="C2031" t="str">
            <v>X792 Cyan Extra High Yield Print Cartridge</v>
          </cell>
          <cell r="D2031" t="str">
            <v>Laser Toner/Print Cartridge</v>
          </cell>
          <cell r="E2031">
            <v>424.01</v>
          </cell>
          <cell r="F2031">
            <v>605.73</v>
          </cell>
        </row>
        <row r="2032">
          <cell r="A2032" t="str">
            <v>X792X2KG</v>
          </cell>
          <cell r="B2032" t="str">
            <v>X79XPK1X01</v>
          </cell>
          <cell r="C2032" t="str">
            <v>X792 Black Extra High Yield Print Cartridge</v>
          </cell>
          <cell r="D2032" t="str">
            <v>Laser Toner/Print Cartridge</v>
          </cell>
          <cell r="E2032">
            <v>281.22</v>
          </cell>
          <cell r="F2032">
            <v>401.74</v>
          </cell>
        </row>
        <row r="2033">
          <cell r="A2033" t="str">
            <v>X792X2MG</v>
          </cell>
          <cell r="B2033" t="str">
            <v>X79XPM1X01</v>
          </cell>
          <cell r="C2033" t="str">
            <v>X792 Magenta Extra High Yield Print Cartridge</v>
          </cell>
          <cell r="D2033" t="str">
            <v>Laser Toner/Print Cartridge</v>
          </cell>
          <cell r="E2033">
            <v>424.01</v>
          </cell>
          <cell r="F2033">
            <v>605.73</v>
          </cell>
        </row>
        <row r="2034">
          <cell r="A2034" t="str">
            <v>X792X2YG</v>
          </cell>
          <cell r="B2034" t="str">
            <v>X79XPY1X01</v>
          </cell>
          <cell r="C2034" t="str">
            <v>X792 Yellow Extra High Yield Print Cartridge</v>
          </cell>
          <cell r="D2034" t="str">
            <v>Laser Toner/Print Cartridge</v>
          </cell>
          <cell r="E2034">
            <v>424.01</v>
          </cell>
          <cell r="F2034">
            <v>605.73</v>
          </cell>
        </row>
        <row r="2035">
          <cell r="A2035" t="str">
            <v>X8302KH</v>
          </cell>
          <cell r="B2035" t="str">
            <v>X83XPK1S01</v>
          </cell>
          <cell r="C2035" t="str">
            <v>X830e, X832e Print Cartridge</v>
          </cell>
          <cell r="D2035" t="str">
            <v>Laser Toner/Print Cartridge</v>
          </cell>
          <cell r="E2035">
            <v>204.92</v>
          </cell>
          <cell r="F2035">
            <v>292.74</v>
          </cell>
        </row>
        <row r="2036">
          <cell r="A2036" t="str">
            <v>X850H21G</v>
          </cell>
          <cell r="B2036" t="str">
            <v>X85XTK1H01</v>
          </cell>
          <cell r="C2036" t="str">
            <v>X850e, X852e, X854e Toner Cartridge</v>
          </cell>
          <cell r="D2036" t="str">
            <v>Laser Toner/Print Cartridge</v>
          </cell>
          <cell r="E2036">
            <v>133.88</v>
          </cell>
          <cell r="F2036">
            <v>191.25</v>
          </cell>
        </row>
        <row r="2037">
          <cell r="A2037" t="str">
            <v>X850H22G</v>
          </cell>
          <cell r="B2037" t="str">
            <v>X85XC11H01</v>
          </cell>
          <cell r="C2037" t="str">
            <v>X850e, X852e and X854e Photoconductor Kit</v>
          </cell>
          <cell r="D2037" t="str">
            <v>Laser Toner/Print Cartridge</v>
          </cell>
          <cell r="E2037">
            <v>126.45</v>
          </cell>
          <cell r="F2037">
            <v>180.64</v>
          </cell>
        </row>
        <row r="2038">
          <cell r="A2038" t="str">
            <v>X860H21G</v>
          </cell>
          <cell r="B2038" t="str">
            <v>X86XTK1H01</v>
          </cell>
          <cell r="C2038" t="str">
            <v>X860e, X862e, X864e High Yield Toner Cartridge</v>
          </cell>
          <cell r="D2038" t="str">
            <v>Laser Toner/Print Cartridge</v>
          </cell>
          <cell r="E2038">
            <v>148.06</v>
          </cell>
          <cell r="F2038">
            <v>211.52</v>
          </cell>
        </row>
        <row r="2039">
          <cell r="A2039" t="str">
            <v>X860H22G</v>
          </cell>
          <cell r="B2039" t="str">
            <v>X86XC11H01</v>
          </cell>
          <cell r="C2039" t="str">
            <v>X860e, X862e, X864e Photoconductor Kit</v>
          </cell>
          <cell r="D2039" t="str">
            <v>Laser Toner/Print Cartridge</v>
          </cell>
          <cell r="E2039">
            <v>119.3</v>
          </cell>
          <cell r="F2039">
            <v>170.43</v>
          </cell>
        </row>
        <row r="2040">
          <cell r="A2040" t="str">
            <v>X925H2CG</v>
          </cell>
          <cell r="B2040" t="str">
            <v>X925TC1H01</v>
          </cell>
          <cell r="C2040" t="str">
            <v>X925 Cyan High Yield Toner Cartridge</v>
          </cell>
          <cell r="D2040" t="str">
            <v>Laser Toner/Print Cartridge</v>
          </cell>
          <cell r="E2040">
            <v>166.77</v>
          </cell>
          <cell r="F2040">
            <v>238.24</v>
          </cell>
        </row>
        <row r="2041">
          <cell r="A2041" t="str">
            <v>X925H2KG</v>
          </cell>
          <cell r="B2041" t="str">
            <v>X925TK1H01</v>
          </cell>
          <cell r="C2041" t="str">
            <v>X925 Black High Yield Toner Cartridge</v>
          </cell>
          <cell r="D2041" t="str">
            <v>Laser Toner/Print Cartridge</v>
          </cell>
          <cell r="E2041">
            <v>112.27</v>
          </cell>
          <cell r="F2041">
            <v>160.39</v>
          </cell>
        </row>
        <row r="2042">
          <cell r="A2042" t="str">
            <v>X925H2MG</v>
          </cell>
          <cell r="B2042" t="str">
            <v>X925TM1H01</v>
          </cell>
          <cell r="C2042" t="str">
            <v>X925 Magenta High Yield Toner Cartridge</v>
          </cell>
          <cell r="D2042" t="str">
            <v>Laser Toner/Print Cartridge</v>
          </cell>
          <cell r="E2042">
            <v>166.77</v>
          </cell>
          <cell r="F2042">
            <v>238.24</v>
          </cell>
        </row>
        <row r="2043">
          <cell r="A2043" t="str">
            <v>X925H2YG</v>
          </cell>
          <cell r="B2043" t="str">
            <v>X925TY1H01</v>
          </cell>
          <cell r="C2043" t="str">
            <v>X925 Yellow High Yield Toner Cartridge</v>
          </cell>
          <cell r="D2043" t="str">
            <v>Laser Toner/Print Cartridge</v>
          </cell>
          <cell r="E2043">
            <v>166.77</v>
          </cell>
          <cell r="F2043">
            <v>238.24</v>
          </cell>
        </row>
        <row r="2044">
          <cell r="A2044" t="str">
            <v>X945X2CG</v>
          </cell>
          <cell r="B2044" t="str">
            <v>X94XTC1S01</v>
          </cell>
          <cell r="C2044" t="str">
            <v>X940e, X945e Cyan High Yield Toner Cartridge</v>
          </cell>
          <cell r="D2044" t="str">
            <v>Laser Toner/Print Cartridge</v>
          </cell>
          <cell r="E2044">
            <v>449.76</v>
          </cell>
          <cell r="F2044">
            <v>642.52</v>
          </cell>
        </row>
        <row r="2045">
          <cell r="A2045" t="str">
            <v>X945X2KG</v>
          </cell>
          <cell r="B2045" t="str">
            <v>X94XTK1S01</v>
          </cell>
          <cell r="C2045" t="str">
            <v>X940e, X945e Black High Yield Toner Cartridge</v>
          </cell>
          <cell r="D2045" t="str">
            <v>Laser Toner/Print Cartridge</v>
          </cell>
          <cell r="E2045">
            <v>176.7</v>
          </cell>
          <cell r="F2045">
            <v>252.43</v>
          </cell>
        </row>
        <row r="2046">
          <cell r="A2046" t="str">
            <v>X945X2MG</v>
          </cell>
          <cell r="B2046" t="str">
            <v>X94XTM1S01</v>
          </cell>
          <cell r="C2046" t="str">
            <v>X940e, X945e Magenta High Yield Toner Cartridge</v>
          </cell>
          <cell r="D2046" t="str">
            <v>Laser Toner/Print Cartridge</v>
          </cell>
          <cell r="E2046">
            <v>449.76</v>
          </cell>
          <cell r="F2046">
            <v>642.52</v>
          </cell>
        </row>
        <row r="2047">
          <cell r="A2047" t="str">
            <v>X945X2YG</v>
          </cell>
          <cell r="B2047" t="str">
            <v>X94XTY1S01</v>
          </cell>
          <cell r="C2047" t="str">
            <v>X940e, X945e Yellow High Yield Toner Cartridge</v>
          </cell>
          <cell r="D2047" t="str">
            <v>Laser Toner/Print Cartridge</v>
          </cell>
          <cell r="E2047">
            <v>449.76</v>
          </cell>
          <cell r="F2047">
            <v>642.52</v>
          </cell>
        </row>
        <row r="2048">
          <cell r="A2048" t="str">
            <v>X950X2CG</v>
          </cell>
          <cell r="B2048" t="str">
            <v>X95XTC1X01</v>
          </cell>
          <cell r="C2048" t="str">
            <v>X950, X952, X954 Cyan Extra High Yield Toner Cartridge</v>
          </cell>
          <cell r="D2048" t="str">
            <v>Laser Toner/Print Cartridge</v>
          </cell>
          <cell r="E2048">
            <v>485.05</v>
          </cell>
          <cell r="F2048">
            <v>692.93</v>
          </cell>
        </row>
        <row r="2049">
          <cell r="A2049" t="str">
            <v>X950X2KG</v>
          </cell>
          <cell r="B2049" t="str">
            <v>X95XTK1X01</v>
          </cell>
          <cell r="C2049" t="str">
            <v>X950, X952, X954 Black Extra High Yield Toner Cartridge</v>
          </cell>
          <cell r="D2049" t="str">
            <v>Laser Toner/Print Cartridge</v>
          </cell>
          <cell r="E2049">
            <v>102.46</v>
          </cell>
          <cell r="F2049">
            <v>146.37</v>
          </cell>
        </row>
        <row r="2050">
          <cell r="A2050" t="str">
            <v>X950X2MG</v>
          </cell>
          <cell r="B2050" t="str">
            <v>X95XTM1X01</v>
          </cell>
          <cell r="C2050" t="str">
            <v>X950, X952, X954 Magenta Extra High Yield Toner Cartridge</v>
          </cell>
          <cell r="D2050" t="str">
            <v>Laser Toner/Print Cartridge</v>
          </cell>
          <cell r="E2050">
            <v>485.05</v>
          </cell>
          <cell r="F2050">
            <v>692.93</v>
          </cell>
        </row>
        <row r="2051">
          <cell r="A2051" t="str">
            <v>X950X2YG</v>
          </cell>
          <cell r="B2051" t="str">
            <v>X95XTY1X01</v>
          </cell>
          <cell r="C2051" t="str">
            <v>X950, X952, X954 Yellow Extra High Yield Toner Cartridge</v>
          </cell>
          <cell r="D2051" t="str">
            <v>Laser Toner/Print Cartridge</v>
          </cell>
          <cell r="E2051">
            <v>485.05</v>
          </cell>
          <cell r="F2051">
            <v>692.93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CE"/>
      <sheetName val="Advantage"/>
      <sheetName val="Tier 2"/>
      <sheetName val="DMR"/>
      <sheetName val="BSD"/>
      <sheetName val="Sheet1"/>
      <sheetName val="Sheet3"/>
    </sheetNames>
    <sheetDataSet>
      <sheetData sheetId="0">
        <row r="7">
          <cell r="A7" t="str">
            <v>40G0350</v>
          </cell>
          <cell r="B7" t="str">
            <v>MS812de Low Volt CAMCAR MX VE CA US CO EC PR GB BE</v>
          </cell>
          <cell r="C7">
            <v>50</v>
          </cell>
          <cell r="D7">
            <v>1735.3</v>
          </cell>
          <cell r="E7">
            <v>1553.09</v>
          </cell>
          <cell r="F7">
            <v>182.21</v>
          </cell>
          <cell r="G7">
            <v>182.21</v>
          </cell>
          <cell r="I7">
            <v>1807.6041666666667</v>
          </cell>
          <cell r="J7">
            <v>1625.3941666666667</v>
          </cell>
          <cell r="K7">
            <v>1766.7327898550725</v>
          </cell>
        </row>
        <row r="8">
          <cell r="A8" t="str">
            <v>41G0000</v>
          </cell>
          <cell r="B8" t="str">
            <v>C746n Low Volt NA CAMCAR CO EC MX PR VE DK SE</v>
          </cell>
          <cell r="C8">
            <v>50</v>
          </cell>
          <cell r="D8">
            <v>531.3</v>
          </cell>
          <cell r="E8">
            <v>475.51</v>
          </cell>
          <cell r="F8">
            <v>55.79</v>
          </cell>
          <cell r="G8">
            <v>55.79</v>
          </cell>
          <cell r="I8">
            <v>553.4375</v>
          </cell>
          <cell r="J8">
            <v>497.6475</v>
          </cell>
          <cell r="K8">
            <v>540.9211956521739</v>
          </cell>
        </row>
        <row r="9">
          <cell r="A9" t="str">
            <v>47B1001</v>
          </cell>
          <cell r="B9" t="str">
            <v>X792dte Low Volt NA LAD BE</v>
          </cell>
          <cell r="C9">
            <v>50</v>
          </cell>
          <cell r="D9">
            <v>4689.3</v>
          </cell>
          <cell r="E9">
            <v>4196.92</v>
          </cell>
          <cell r="F9">
            <v>492.38</v>
          </cell>
          <cell r="G9">
            <v>492.38</v>
          </cell>
          <cell r="I9">
            <v>4884.6875</v>
          </cell>
          <cell r="J9">
            <v>4392.3075</v>
          </cell>
          <cell r="K9">
            <v>4774.247282608695</v>
          </cell>
        </row>
        <row r="10">
          <cell r="A10" t="str">
            <v>40G0310</v>
          </cell>
          <cell r="B10" t="str">
            <v>MS812dn Low Volt CAMCAR MX VE CA US CO EC PR GB</v>
          </cell>
          <cell r="C10">
            <v>150</v>
          </cell>
          <cell r="D10">
            <v>1567.3</v>
          </cell>
          <cell r="E10">
            <v>1402.73</v>
          </cell>
          <cell r="F10">
            <v>164.57</v>
          </cell>
          <cell r="G10">
            <v>164.57</v>
          </cell>
          <cell r="I10">
            <v>1632.6041666666667</v>
          </cell>
          <cell r="J10">
            <v>1468.0341666666668</v>
          </cell>
          <cell r="K10">
            <v>1595.689311594203</v>
          </cell>
        </row>
        <row r="11">
          <cell r="A11" t="str">
            <v>40G0210</v>
          </cell>
          <cell r="B11" t="str">
            <v>MS811dn Low Volt CAMCAR MX VE CA US CO EC PR</v>
          </cell>
          <cell r="C11">
            <v>50</v>
          </cell>
          <cell r="D11">
            <v>1028.3</v>
          </cell>
          <cell r="E11">
            <v>920.33</v>
          </cell>
          <cell r="F11">
            <v>107.97</v>
          </cell>
          <cell r="G11">
            <v>107.97</v>
          </cell>
          <cell r="I11">
            <v>1071.1458333333333</v>
          </cell>
          <cell r="J11">
            <v>963.1758333333332</v>
          </cell>
          <cell r="K11">
            <v>1046.9302536231883</v>
          </cell>
        </row>
        <row r="12">
          <cell r="A12" t="str">
            <v>40G0200</v>
          </cell>
          <cell r="B12" t="str">
            <v>MS811n Low Volt CAMCAR MX VE CA US CO EC PR</v>
          </cell>
          <cell r="C12">
            <v>50</v>
          </cell>
          <cell r="D12">
            <v>853.3</v>
          </cell>
          <cell r="E12">
            <v>763.7</v>
          </cell>
          <cell r="F12">
            <v>89.6</v>
          </cell>
          <cell r="G12">
            <v>89.6</v>
          </cell>
          <cell r="I12">
            <v>888.8541666666666</v>
          </cell>
          <cell r="J12">
            <v>799.2541666666666</v>
          </cell>
          <cell r="K12">
            <v>868.7545289855071</v>
          </cell>
        </row>
        <row r="13">
          <cell r="A13" t="str">
            <v>40G0100</v>
          </cell>
          <cell r="B13" t="str">
            <v>MS810n Low Volt CAMCAR MX VE CA US CO EC PR BE</v>
          </cell>
          <cell r="C13">
            <v>50</v>
          </cell>
          <cell r="D13">
            <v>664.3</v>
          </cell>
          <cell r="E13">
            <v>594.55</v>
          </cell>
          <cell r="F13">
            <v>69.75</v>
          </cell>
          <cell r="G13">
            <v>69.75</v>
          </cell>
          <cell r="I13">
            <v>691.9791666666666</v>
          </cell>
          <cell r="J13">
            <v>622.2291666666666</v>
          </cell>
          <cell r="K13">
            <v>676.3360507246376</v>
          </cell>
        </row>
        <row r="14">
          <cell r="A14" t="str">
            <v>40G0150</v>
          </cell>
          <cell r="B14" t="str">
            <v>MS810de Low Volt CAMCAR MX VE CA US CO EC PR</v>
          </cell>
          <cell r="C14">
            <v>50</v>
          </cell>
          <cell r="D14">
            <v>1000.3</v>
          </cell>
          <cell r="E14">
            <v>895.27</v>
          </cell>
          <cell r="F14">
            <v>105.03</v>
          </cell>
          <cell r="G14">
            <v>105.03</v>
          </cell>
          <cell r="I14">
            <v>1041.9791666666667</v>
          </cell>
          <cell r="J14">
            <v>936.9491666666668</v>
          </cell>
          <cell r="K14">
            <v>1018.4230072463769</v>
          </cell>
        </row>
        <row r="15">
          <cell r="A15" t="str">
            <v>40G0110</v>
          </cell>
          <cell r="B15" t="str">
            <v>MS810dn Low Volt CAMCAR MX VE CA US CO EC PR</v>
          </cell>
          <cell r="C15">
            <v>50</v>
          </cell>
          <cell r="D15">
            <v>839.3</v>
          </cell>
          <cell r="E15">
            <v>751.17</v>
          </cell>
          <cell r="F15">
            <v>88.13</v>
          </cell>
          <cell r="G15">
            <v>88.13</v>
          </cell>
          <cell r="I15">
            <v>874.2708333333334</v>
          </cell>
          <cell r="J15">
            <v>786.1408333333334</v>
          </cell>
          <cell r="K15">
            <v>854.5009057971015</v>
          </cell>
        </row>
        <row r="16">
          <cell r="A16" t="str">
            <v>35S0550</v>
          </cell>
          <cell r="B16" t="str">
            <v>MS610dte Low Volt CA VE CO CR DO EC SV GT HN MX NI PA PR US</v>
          </cell>
          <cell r="C16">
            <v>50</v>
          </cell>
          <cell r="D16">
            <v>1035.3</v>
          </cell>
          <cell r="E16">
            <v>926.59</v>
          </cell>
          <cell r="F16">
            <v>108.71</v>
          </cell>
          <cell r="G16">
            <v>108.71</v>
          </cell>
          <cell r="I16">
            <v>1078.4375</v>
          </cell>
          <cell r="J16">
            <v>969.7275</v>
          </cell>
          <cell r="K16">
            <v>1054.0516304347825</v>
          </cell>
        </row>
        <row r="17">
          <cell r="A17" t="str">
            <v>47B1000</v>
          </cell>
          <cell r="B17" t="str">
            <v>X792de Low Volt TAA NA LAD</v>
          </cell>
          <cell r="C17">
            <v>50</v>
          </cell>
          <cell r="D17">
            <v>3590.3</v>
          </cell>
          <cell r="E17">
            <v>3213.32</v>
          </cell>
          <cell r="F17">
            <v>376.98</v>
          </cell>
          <cell r="G17">
            <v>376.98</v>
          </cell>
          <cell r="I17">
            <v>3739.8958333333335</v>
          </cell>
          <cell r="J17">
            <v>3362.9158333333335</v>
          </cell>
          <cell r="K17">
            <v>3655.3432971014495</v>
          </cell>
        </row>
        <row r="18">
          <cell r="A18" t="str">
            <v>40G0440</v>
          </cell>
          <cell r="B18" t="str">
            <v>MS811dtn Low Volt CAMCAR CA US MX PR EC CO VE</v>
          </cell>
          <cell r="C18">
            <v>100</v>
          </cell>
          <cell r="D18">
            <v>1266.3</v>
          </cell>
          <cell r="E18">
            <v>1133.34</v>
          </cell>
          <cell r="F18">
            <v>132.96</v>
          </cell>
          <cell r="G18">
            <v>132.96</v>
          </cell>
          <cell r="I18">
            <v>1319.0625</v>
          </cell>
          <cell r="J18">
            <v>1186.1025</v>
          </cell>
          <cell r="K18">
            <v>1289.2418478260868</v>
          </cell>
        </row>
        <row r="19">
          <cell r="A19" t="str">
            <v>40G0470</v>
          </cell>
          <cell r="B19" t="str">
            <v>MS812dtn Low Volt CAMCAR CA US MX PR EC CO VE</v>
          </cell>
          <cell r="C19">
            <v>250</v>
          </cell>
          <cell r="D19">
            <v>1805.3</v>
          </cell>
          <cell r="E19">
            <v>1615.74</v>
          </cell>
          <cell r="F19">
            <v>189.56</v>
          </cell>
          <cell r="G19">
            <v>189.56</v>
          </cell>
          <cell r="I19">
            <v>1880.5208333333333</v>
          </cell>
          <cell r="J19">
            <v>1690.9608333333333</v>
          </cell>
          <cell r="K19">
            <v>1838.0009057971013</v>
          </cell>
        </row>
        <row r="20">
          <cell r="A20" t="str">
            <v>40G0410</v>
          </cell>
          <cell r="B20" t="str">
            <v>MS810dtn Low Volt CAMCAR CA US MX PR EC CO VE</v>
          </cell>
          <cell r="C20">
            <v>100</v>
          </cell>
          <cell r="D20">
            <v>1077.3</v>
          </cell>
          <cell r="E20">
            <v>964.18</v>
          </cell>
          <cell r="F20">
            <v>113.12</v>
          </cell>
          <cell r="G20">
            <v>113.12</v>
          </cell>
          <cell r="I20">
            <v>1122.1875</v>
          </cell>
          <cell r="J20">
            <v>1009.0675</v>
          </cell>
          <cell r="K20">
            <v>1096.8125</v>
          </cell>
        </row>
        <row r="21">
          <cell r="A21" t="str">
            <v>41G0050</v>
          </cell>
          <cell r="B21" t="str">
            <v>C746dn Low Volt NA CAMCAR CO EC MX PR VE BE</v>
          </cell>
          <cell r="C21">
            <v>50</v>
          </cell>
          <cell r="D21">
            <v>699.3</v>
          </cell>
          <cell r="E21">
            <v>625.87</v>
          </cell>
          <cell r="F21">
            <v>73.43</v>
          </cell>
          <cell r="G21">
            <v>73.43</v>
          </cell>
          <cell r="I21">
            <v>728.4375</v>
          </cell>
          <cell r="J21">
            <v>655.0074999999999</v>
          </cell>
          <cell r="K21">
            <v>711.9646739130434</v>
          </cell>
        </row>
        <row r="22">
          <cell r="A22" t="str">
            <v>41G0100</v>
          </cell>
          <cell r="B22" t="str">
            <v>C746dtn Low Volt NA CAMCAR CO EC MX PR VE</v>
          </cell>
          <cell r="C22">
            <v>50</v>
          </cell>
          <cell r="D22">
            <v>951.3</v>
          </cell>
          <cell r="E22">
            <v>851.41</v>
          </cell>
          <cell r="F22">
            <v>99.89</v>
          </cell>
          <cell r="G22">
            <v>99.89</v>
          </cell>
          <cell r="I22">
            <v>990.9375</v>
          </cell>
          <cell r="J22">
            <v>891.0475</v>
          </cell>
          <cell r="K22">
            <v>968.5298913043478</v>
          </cell>
        </row>
        <row r="23">
          <cell r="A23" t="str">
            <v>47B1002</v>
          </cell>
          <cell r="B23" t="str">
            <v>X792dtfe Low Volt TAA NA LAD</v>
          </cell>
          <cell r="C23">
            <v>50</v>
          </cell>
          <cell r="D23">
            <v>5130.3</v>
          </cell>
          <cell r="E23">
            <v>4591.62</v>
          </cell>
          <cell r="F23">
            <v>538.68</v>
          </cell>
          <cell r="G23">
            <v>538.68</v>
          </cell>
          <cell r="I23">
            <v>5344.0625</v>
          </cell>
          <cell r="J23">
            <v>4805.3825</v>
          </cell>
          <cell r="K23">
            <v>5223.241847826086</v>
          </cell>
        </row>
        <row r="24">
          <cell r="A24" t="str">
            <v>47B1122</v>
          </cell>
          <cell r="B24" t="str">
            <v>X792dtse Low Volt TAA NA LAD</v>
          </cell>
          <cell r="C24">
            <v>50</v>
          </cell>
          <cell r="D24">
            <v>4997.3</v>
          </cell>
          <cell r="E24">
            <v>4472.58</v>
          </cell>
          <cell r="F24">
            <v>524.72</v>
          </cell>
          <cell r="G24">
            <v>524.72</v>
          </cell>
          <cell r="I24">
            <v>5205.520833333334</v>
          </cell>
          <cell r="J24">
            <v>4680.800833333334</v>
          </cell>
          <cell r="K24">
            <v>5087.826992753623</v>
          </cell>
        </row>
        <row r="25">
          <cell r="A25" t="str">
            <v>47B1120</v>
          </cell>
          <cell r="B25" t="str">
            <v>X792dtpe Low Volt NA LAD</v>
          </cell>
          <cell r="C25">
            <v>50</v>
          </cell>
          <cell r="D25">
            <v>5459.3</v>
          </cell>
          <cell r="E25">
            <v>4886.07</v>
          </cell>
          <cell r="F25">
            <v>573.23</v>
          </cell>
          <cell r="G25">
            <v>573.23</v>
          </cell>
          <cell r="I25">
            <v>5686.770833333334</v>
          </cell>
          <cell r="J25">
            <v>5113.540833333334</v>
          </cell>
          <cell r="K25">
            <v>5558.196557971015</v>
          </cell>
        </row>
        <row r="26">
          <cell r="A26" t="str">
            <v>47B1121</v>
          </cell>
          <cell r="B26" t="str">
            <v>X792dtme Low Volt NA LAD</v>
          </cell>
          <cell r="C26">
            <v>50</v>
          </cell>
          <cell r="D26">
            <v>5130.3</v>
          </cell>
          <cell r="E26">
            <v>4591.62</v>
          </cell>
          <cell r="F26">
            <v>538.68</v>
          </cell>
          <cell r="G26">
            <v>538.68</v>
          </cell>
          <cell r="I26">
            <v>5344.0625</v>
          </cell>
          <cell r="J26">
            <v>4805.3825</v>
          </cell>
          <cell r="K26">
            <v>5223.241847826086</v>
          </cell>
        </row>
        <row r="27">
          <cell r="A27" t="str">
            <v>22Z0020</v>
          </cell>
          <cell r="B27" t="str">
            <v>X952dte Low Volt NA LAD</v>
          </cell>
          <cell r="C27">
            <v>50</v>
          </cell>
          <cell r="D27">
            <v>11619.3</v>
          </cell>
          <cell r="E27">
            <v>10399.27</v>
          </cell>
          <cell r="F27">
            <v>1220.03</v>
          </cell>
          <cell r="G27">
            <v>1220.03</v>
          </cell>
          <cell r="I27">
            <v>12103.4375</v>
          </cell>
          <cell r="J27">
            <v>10883.4075</v>
          </cell>
          <cell r="K27">
            <v>11829.790760869564</v>
          </cell>
        </row>
        <row r="28">
          <cell r="A28" t="str">
            <v>22Z0021</v>
          </cell>
          <cell r="B28" t="str">
            <v>X954dhe Low Volt NA LAD BE</v>
          </cell>
          <cell r="C28">
            <v>50</v>
          </cell>
          <cell r="D28">
            <v>14419.3</v>
          </cell>
          <cell r="E28">
            <v>12905.27</v>
          </cell>
          <cell r="F28">
            <v>1514.03</v>
          </cell>
          <cell r="G28">
            <v>1514.03</v>
          </cell>
          <cell r="I28">
            <v>15020.104166666666</v>
          </cell>
          <cell r="J28">
            <v>13506.074166666665</v>
          </cell>
          <cell r="K28">
            <v>14680.515398550722</v>
          </cell>
        </row>
        <row r="29">
          <cell r="A29" t="str">
            <v>22Z0000</v>
          </cell>
          <cell r="B29" t="str">
            <v>C950de Low Volt NA LAD</v>
          </cell>
          <cell r="C29">
            <v>50</v>
          </cell>
          <cell r="D29">
            <v>3394.3</v>
          </cell>
          <cell r="E29">
            <v>3037.9</v>
          </cell>
          <cell r="F29">
            <v>356.4</v>
          </cell>
          <cell r="G29">
            <v>356.4</v>
          </cell>
          <cell r="I29">
            <v>3535.729166666667</v>
          </cell>
          <cell r="J29">
            <v>3179.329166666667</v>
          </cell>
          <cell r="K29">
            <v>3455.792572463768</v>
          </cell>
        </row>
        <row r="30">
          <cell r="A30" t="str">
            <v>47B0003</v>
          </cell>
          <cell r="B30" t="str">
            <v>C792dhe Low Volt TAA NA LAD</v>
          </cell>
          <cell r="C30">
            <v>50</v>
          </cell>
          <cell r="D30">
            <v>3058.3</v>
          </cell>
          <cell r="E30">
            <v>2737.18</v>
          </cell>
          <cell r="F30">
            <v>321.12</v>
          </cell>
          <cell r="G30">
            <v>321.12</v>
          </cell>
          <cell r="I30">
            <v>3185.729166666667</v>
          </cell>
          <cell r="J30">
            <v>2864.609166666667</v>
          </cell>
          <cell r="K30">
            <v>3113.7056159420295</v>
          </cell>
        </row>
        <row r="31">
          <cell r="A31" t="str">
            <v>22Z0019</v>
          </cell>
          <cell r="B31" t="str">
            <v>X950de Low Volt NA LAD</v>
          </cell>
          <cell r="C31">
            <v>50</v>
          </cell>
          <cell r="D31">
            <v>9519.3</v>
          </cell>
          <cell r="E31">
            <v>8519.77</v>
          </cell>
          <cell r="F31">
            <v>999.53</v>
          </cell>
          <cell r="G31">
            <v>999.53</v>
          </cell>
          <cell r="I31">
            <v>9915.9375</v>
          </cell>
          <cell r="J31">
            <v>8916.4075</v>
          </cell>
          <cell r="K31">
            <v>9691.747282608694</v>
          </cell>
        </row>
        <row r="32">
          <cell r="A32" t="str">
            <v>35S5941</v>
          </cell>
          <cell r="B32" t="str">
            <v>MX511dte Low Volt CO CR DO EC SV GT HN MX NI PA PR VE CA US</v>
          </cell>
          <cell r="C32">
            <v>50</v>
          </cell>
          <cell r="D32">
            <v>1070.3</v>
          </cell>
          <cell r="E32">
            <v>957.92</v>
          </cell>
          <cell r="F32">
            <v>112.38</v>
          </cell>
          <cell r="G32">
            <v>112.38</v>
          </cell>
          <cell r="I32">
            <v>1114.8958333333333</v>
          </cell>
          <cell r="J32">
            <v>1002.5158333333333</v>
          </cell>
          <cell r="K32">
            <v>1089.6911231884058</v>
          </cell>
        </row>
        <row r="33">
          <cell r="A33" t="str">
            <v>28E0500</v>
          </cell>
          <cell r="B33" t="str">
            <v>CX510de Low Volt LAD NA BE</v>
          </cell>
          <cell r="C33">
            <v>50</v>
          </cell>
          <cell r="D33">
            <v>1294.3</v>
          </cell>
          <cell r="E33">
            <v>1158.4</v>
          </cell>
          <cell r="F33">
            <v>135.9</v>
          </cell>
          <cell r="G33">
            <v>135.9</v>
          </cell>
          <cell r="I33">
            <v>1348.2291666666667</v>
          </cell>
          <cell r="J33">
            <v>1212.3291666666667</v>
          </cell>
          <cell r="K33">
            <v>1317.7490942028985</v>
          </cell>
        </row>
        <row r="34">
          <cell r="A34" t="str">
            <v>28D0500</v>
          </cell>
          <cell r="B34" t="str">
            <v>CX410e Low Volt LAD NA</v>
          </cell>
          <cell r="C34">
            <v>50</v>
          </cell>
          <cell r="D34">
            <v>629.3</v>
          </cell>
          <cell r="E34">
            <v>10</v>
          </cell>
          <cell r="F34">
            <v>62.93</v>
          </cell>
          <cell r="G34">
            <v>62.93</v>
          </cell>
          <cell r="I34">
            <v>655.5208333333333</v>
          </cell>
          <cell r="J34">
            <v>592.5908333333333</v>
          </cell>
          <cell r="K34">
            <v>644.1204710144928</v>
          </cell>
        </row>
        <row r="35">
          <cell r="A35" t="str">
            <v>28C0500</v>
          </cell>
          <cell r="B35" t="str">
            <v>CX310n Low Volt LAD NA</v>
          </cell>
          <cell r="C35">
            <v>50</v>
          </cell>
          <cell r="D35">
            <v>454.3</v>
          </cell>
          <cell r="E35">
            <v>408.87</v>
          </cell>
          <cell r="F35">
            <v>45.43</v>
          </cell>
          <cell r="G35">
            <v>45.43</v>
          </cell>
          <cell r="I35">
            <v>473.2291666666667</v>
          </cell>
          <cell r="J35">
            <v>427.7991666666667</v>
          </cell>
          <cell r="K35">
            <v>464.99909420289856</v>
          </cell>
        </row>
        <row r="36">
          <cell r="A36" t="str">
            <v>28D0550</v>
          </cell>
          <cell r="B36" t="str">
            <v>CX410de Low Volt LAD NA</v>
          </cell>
          <cell r="C36">
            <v>50</v>
          </cell>
          <cell r="D36">
            <v>713.3</v>
          </cell>
          <cell r="E36">
            <v>10</v>
          </cell>
          <cell r="F36">
            <v>71.33</v>
          </cell>
          <cell r="G36">
            <v>71.33</v>
          </cell>
          <cell r="I36">
            <v>743.0208333333333</v>
          </cell>
          <cell r="J36">
            <v>671.6908333333332</v>
          </cell>
          <cell r="K36">
            <v>730.0987318840578</v>
          </cell>
        </row>
        <row r="37">
          <cell r="A37" t="str">
            <v>28C0550</v>
          </cell>
          <cell r="B37" t="str">
            <v>CX310dn Low Volt NA LAD</v>
          </cell>
          <cell r="C37">
            <v>50</v>
          </cell>
          <cell r="D37">
            <v>538.3</v>
          </cell>
          <cell r="E37">
            <v>484.47</v>
          </cell>
          <cell r="F37">
            <v>53.83</v>
          </cell>
          <cell r="G37">
            <v>53.83</v>
          </cell>
          <cell r="I37">
            <v>560.7291666666666</v>
          </cell>
          <cell r="J37">
            <v>506.89916666666664</v>
          </cell>
          <cell r="K37">
            <v>550.9773550724638</v>
          </cell>
        </row>
        <row r="38">
          <cell r="A38" t="str">
            <v>16J0300</v>
          </cell>
          <cell r="B38" t="str">
            <v>MS81x MX6500e</v>
          </cell>
          <cell r="C38">
            <v>25</v>
          </cell>
          <cell r="D38">
            <v>2526.3</v>
          </cell>
          <cell r="E38">
            <v>2273.67</v>
          </cell>
          <cell r="F38">
            <v>252.63</v>
          </cell>
          <cell r="G38">
            <v>252.63</v>
          </cell>
          <cell r="I38">
            <v>2631.5625000000005</v>
          </cell>
          <cell r="J38">
            <v>2378.9325000000003</v>
          </cell>
          <cell r="K38">
            <v>2585.796195652174</v>
          </cell>
        </row>
        <row r="39">
          <cell r="A39" t="str">
            <v>11C0119</v>
          </cell>
          <cell r="B39" t="str">
            <v>2591plus Universal NA RU</v>
          </cell>
          <cell r="C39">
            <v>25</v>
          </cell>
          <cell r="D39">
            <v>489.3</v>
          </cell>
          <cell r="E39">
            <v>440.37</v>
          </cell>
          <cell r="F39">
            <v>48.93</v>
          </cell>
          <cell r="G39">
            <v>48.93</v>
          </cell>
          <cell r="I39">
            <v>509.68750000000006</v>
          </cell>
          <cell r="J39">
            <v>460.75750000000005</v>
          </cell>
          <cell r="K39">
            <v>500.82336956521743</v>
          </cell>
        </row>
        <row r="40">
          <cell r="A40" t="str">
            <v>11C0113</v>
          </cell>
          <cell r="B40" t="str">
            <v>2590plus Universal NA RU</v>
          </cell>
          <cell r="C40">
            <v>25</v>
          </cell>
          <cell r="D40">
            <v>377.3</v>
          </cell>
          <cell r="E40">
            <v>339.57</v>
          </cell>
          <cell r="F40">
            <v>37.73</v>
          </cell>
          <cell r="G40">
            <v>37.73</v>
          </cell>
          <cell r="I40">
            <v>393.02083333333337</v>
          </cell>
          <cell r="J40">
            <v>355.29083333333335</v>
          </cell>
          <cell r="K40">
            <v>386.1856884057971</v>
          </cell>
        </row>
        <row r="41">
          <cell r="A41" t="str">
            <v>11C0099</v>
          </cell>
          <cell r="B41" t="str">
            <v>2580plus Universal NA RU</v>
          </cell>
          <cell r="C41">
            <v>25</v>
          </cell>
          <cell r="D41">
            <v>328.3</v>
          </cell>
          <cell r="E41">
            <v>295.47</v>
          </cell>
          <cell r="F41">
            <v>32.83</v>
          </cell>
          <cell r="G41">
            <v>32.83</v>
          </cell>
          <cell r="I41">
            <v>341.9791666666667</v>
          </cell>
          <cell r="J41">
            <v>309.1491666666667</v>
          </cell>
          <cell r="K41">
            <v>336.03170289855075</v>
          </cell>
        </row>
        <row r="42">
          <cell r="A42" t="str">
            <v>11C0118</v>
          </cell>
          <cell r="B42" t="str">
            <v>2590nplus Universal NA RU</v>
          </cell>
          <cell r="C42">
            <v>25</v>
          </cell>
          <cell r="D42">
            <v>503.3</v>
          </cell>
          <cell r="E42">
            <v>452.97</v>
          </cell>
          <cell r="F42">
            <v>50.33</v>
          </cell>
          <cell r="G42">
            <v>50.33</v>
          </cell>
          <cell r="I42">
            <v>524.2708333333334</v>
          </cell>
          <cell r="J42">
            <v>473.9408333333334</v>
          </cell>
          <cell r="K42">
            <v>515.153079710145</v>
          </cell>
        </row>
        <row r="43">
          <cell r="A43" t="str">
            <v>11C0111</v>
          </cell>
          <cell r="B43" t="str">
            <v>2581plus Universal NA RU</v>
          </cell>
          <cell r="C43">
            <v>25</v>
          </cell>
          <cell r="D43">
            <v>440.3</v>
          </cell>
          <cell r="E43">
            <v>396.27</v>
          </cell>
          <cell r="F43">
            <v>44.03</v>
          </cell>
          <cell r="G43">
            <v>44.03</v>
          </cell>
          <cell r="I43">
            <v>458.64583333333337</v>
          </cell>
          <cell r="J43">
            <v>414.6158333333334</v>
          </cell>
          <cell r="K43">
            <v>450.66938405797106</v>
          </cell>
        </row>
        <row r="44">
          <cell r="A44" t="str">
            <v>35S6800</v>
          </cell>
          <cell r="B44" t="str">
            <v>MX611dte Low Volt NA</v>
          </cell>
          <cell r="C44">
            <v>50</v>
          </cell>
          <cell r="D44">
            <v>1434.3</v>
          </cell>
          <cell r="E44">
            <v>1283.7</v>
          </cell>
          <cell r="F44">
            <v>150.6</v>
          </cell>
          <cell r="G44">
            <v>150.6</v>
          </cell>
          <cell r="I44">
            <v>1494.0625</v>
          </cell>
          <cell r="J44">
            <v>1343.4625</v>
          </cell>
          <cell r="K44">
            <v>1460.2853260869565</v>
          </cell>
        </row>
        <row r="45">
          <cell r="A45" t="str">
            <v>11C2957</v>
          </cell>
          <cell r="B45" t="str">
            <v>2591nplus Low Volt NA</v>
          </cell>
          <cell r="C45">
            <v>25</v>
          </cell>
          <cell r="D45">
            <v>615.3</v>
          </cell>
          <cell r="E45">
            <v>553.77</v>
          </cell>
          <cell r="F45">
            <v>61.53</v>
          </cell>
          <cell r="G45">
            <v>61.53</v>
          </cell>
          <cell r="I45">
            <v>640.9375</v>
          </cell>
          <cell r="J45">
            <v>579.4075</v>
          </cell>
          <cell r="K45">
            <v>629.7907608695652</v>
          </cell>
        </row>
        <row r="46">
          <cell r="A46" t="str">
            <v>11C2956</v>
          </cell>
          <cell r="B46" t="str">
            <v>2581nplus Low Volt NA</v>
          </cell>
          <cell r="C46">
            <v>25</v>
          </cell>
          <cell r="D46">
            <v>566.3</v>
          </cell>
          <cell r="E46">
            <v>509.67</v>
          </cell>
          <cell r="F46">
            <v>56.63</v>
          </cell>
          <cell r="G46">
            <v>56.63</v>
          </cell>
          <cell r="I46">
            <v>589.8958333333333</v>
          </cell>
          <cell r="J46">
            <v>533.2658333333333</v>
          </cell>
          <cell r="K46">
            <v>579.6367753623188</v>
          </cell>
        </row>
        <row r="47">
          <cell r="A47" t="str">
            <v>24Z0653</v>
          </cell>
          <cell r="B47" t="str">
            <v>X925de Low Volt CA US</v>
          </cell>
          <cell r="C47">
            <v>50</v>
          </cell>
          <cell r="D47">
            <v>3499.3</v>
          </cell>
          <cell r="E47">
            <v>3131.87</v>
          </cell>
          <cell r="F47">
            <v>367.43</v>
          </cell>
          <cell r="G47">
            <v>367.43</v>
          </cell>
          <cell r="I47">
            <v>3645.104166666667</v>
          </cell>
          <cell r="J47">
            <v>3277.674166666667</v>
          </cell>
          <cell r="K47">
            <v>3562.6893115942034</v>
          </cell>
        </row>
        <row r="48">
          <cell r="A48" t="str">
            <v>24Z0056</v>
          </cell>
          <cell r="B48" t="str">
            <v>C925dte Low Volt NA</v>
          </cell>
          <cell r="C48">
            <v>50</v>
          </cell>
          <cell r="D48">
            <v>2029.3</v>
          </cell>
          <cell r="E48">
            <v>1816.22</v>
          </cell>
          <cell r="F48">
            <v>213.08</v>
          </cell>
          <cell r="G48">
            <v>213.08</v>
          </cell>
          <cell r="I48">
            <v>2113.8541666666665</v>
          </cell>
          <cell r="J48">
            <v>1900.7741666666666</v>
          </cell>
          <cell r="K48">
            <v>2066.058876811594</v>
          </cell>
        </row>
        <row r="49">
          <cell r="A49" t="str">
            <v>24Z0000</v>
          </cell>
          <cell r="B49" t="str">
            <v>C925de Low Volt NA CA US</v>
          </cell>
          <cell r="C49">
            <v>50</v>
          </cell>
          <cell r="D49">
            <v>1679.3</v>
          </cell>
          <cell r="E49">
            <v>1502.97</v>
          </cell>
          <cell r="F49">
            <v>176.33</v>
          </cell>
          <cell r="G49">
            <v>176.33</v>
          </cell>
          <cell r="I49">
            <v>1749.2708333333333</v>
          </cell>
          <cell r="J49">
            <v>1572.9408333333333</v>
          </cell>
          <cell r="K49">
            <v>1709.7182971014493</v>
          </cell>
        </row>
        <row r="50">
          <cell r="A50" t="str">
            <v>35S5704</v>
          </cell>
          <cell r="B50" t="str">
            <v>MX511dhe Low Volt CA US CO CR DO EC SV GT HN MX NI PA PR VE</v>
          </cell>
          <cell r="C50">
            <v>50</v>
          </cell>
          <cell r="D50">
            <v>1091.3</v>
          </cell>
          <cell r="E50">
            <v>976.71</v>
          </cell>
          <cell r="F50">
            <v>114.59</v>
          </cell>
          <cell r="G50">
            <v>114.59</v>
          </cell>
          <cell r="I50">
            <v>1136.7708333333333</v>
          </cell>
          <cell r="J50">
            <v>1022.1808333333332</v>
          </cell>
          <cell r="K50">
            <v>1111.0661231884055</v>
          </cell>
        </row>
        <row r="51">
          <cell r="A51" t="str">
            <v>35S5703</v>
          </cell>
          <cell r="B51" t="str">
            <v>MX511de Low Volt CA US CO CR DO EC SV GT HN MX NI PA PR VE BE</v>
          </cell>
          <cell r="C51">
            <v>50</v>
          </cell>
          <cell r="D51">
            <v>881.3</v>
          </cell>
          <cell r="E51">
            <v>788.76</v>
          </cell>
          <cell r="F51">
            <v>92.54</v>
          </cell>
          <cell r="G51">
            <v>92.54</v>
          </cell>
          <cell r="I51">
            <v>918.0208333333334</v>
          </cell>
          <cell r="J51">
            <v>825.4808333333334</v>
          </cell>
          <cell r="K51">
            <v>897.2617753623189</v>
          </cell>
        </row>
        <row r="52">
          <cell r="A52" t="str">
            <v>41H0100</v>
          </cell>
          <cell r="B52" t="str">
            <v>C748dte Low Volt NA CAMCAR CO EC MX PR VE BE</v>
          </cell>
          <cell r="C52">
            <v>50</v>
          </cell>
          <cell r="D52">
            <v>1469.3</v>
          </cell>
          <cell r="E52">
            <v>1315.02</v>
          </cell>
          <cell r="F52">
            <v>154.28</v>
          </cell>
          <cell r="G52">
            <v>154.28</v>
          </cell>
          <cell r="I52">
            <v>1530.5208333333333</v>
          </cell>
          <cell r="J52">
            <v>1376.2408333333333</v>
          </cell>
          <cell r="K52">
            <v>1495.9139492753623</v>
          </cell>
        </row>
        <row r="53">
          <cell r="A53" t="str">
            <v>35S5701</v>
          </cell>
          <cell r="B53" t="str">
            <v>MX410de Low Volt CA US CO CR DO EC SV GT HN MX NI PA PR VE BE</v>
          </cell>
          <cell r="C53">
            <v>50</v>
          </cell>
          <cell r="D53">
            <v>545.3</v>
          </cell>
          <cell r="E53">
            <v>10</v>
          </cell>
          <cell r="F53">
            <v>54.53</v>
          </cell>
          <cell r="G53">
            <v>54.53</v>
          </cell>
          <cell r="I53">
            <v>568.0208333333333</v>
          </cell>
          <cell r="J53">
            <v>513.4908333333333</v>
          </cell>
          <cell r="K53">
            <v>558.1422101449275</v>
          </cell>
        </row>
        <row r="54">
          <cell r="A54" t="str">
            <v>41H0050</v>
          </cell>
          <cell r="B54" t="str">
            <v>C748de Low Volt NA CAMCAR CO EC MX PR VE HK CN BE</v>
          </cell>
          <cell r="C54">
            <v>50</v>
          </cell>
          <cell r="D54">
            <v>1189.3</v>
          </cell>
          <cell r="E54">
            <v>1064.42</v>
          </cell>
          <cell r="F54">
            <v>124.88</v>
          </cell>
          <cell r="G54">
            <v>124.88</v>
          </cell>
          <cell r="I54">
            <v>1238.8541666666667</v>
          </cell>
          <cell r="J54">
            <v>1113.9741666666669</v>
          </cell>
          <cell r="K54">
            <v>1210.8414855072465</v>
          </cell>
        </row>
        <row r="55">
          <cell r="A55" t="str">
            <v>34T5013</v>
          </cell>
          <cell r="B55" t="str">
            <v>X748dte Low Volt NA CO EC MX PR VE CR SV GT HN NI PA DO BE</v>
          </cell>
          <cell r="C55">
            <v>50</v>
          </cell>
          <cell r="D55">
            <v>2449.3</v>
          </cell>
          <cell r="E55">
            <v>2192.12</v>
          </cell>
          <cell r="F55">
            <v>257.18</v>
          </cell>
          <cell r="G55">
            <v>257.18</v>
          </cell>
          <cell r="I55">
            <v>2551.354166666667</v>
          </cell>
          <cell r="J55">
            <v>2294.174166666667</v>
          </cell>
          <cell r="K55">
            <v>2493.6675724637685</v>
          </cell>
        </row>
        <row r="56">
          <cell r="A56" t="str">
            <v>34T5011</v>
          </cell>
          <cell r="B56" t="str">
            <v>X746de Low Volt NA CR SV GT CO EC MX PR VE HN NI PA DO</v>
          </cell>
          <cell r="C56">
            <v>50</v>
          </cell>
          <cell r="D56">
            <v>2001.3</v>
          </cell>
          <cell r="E56">
            <v>1791.16</v>
          </cell>
          <cell r="F56">
            <v>210.14</v>
          </cell>
          <cell r="G56">
            <v>210.14</v>
          </cell>
          <cell r="I56">
            <v>2084.6875</v>
          </cell>
          <cell r="J56">
            <v>1874.5475000000001</v>
          </cell>
          <cell r="K56">
            <v>2037.5516304347827</v>
          </cell>
        </row>
        <row r="57">
          <cell r="A57" t="str">
            <v>41H0000</v>
          </cell>
          <cell r="B57" t="str">
            <v>C748e Low Volt NA CAMCAR CO EC MX PR VE</v>
          </cell>
          <cell r="C57">
            <v>50</v>
          </cell>
          <cell r="D57">
            <v>972.3</v>
          </cell>
          <cell r="E57">
            <v>870.21</v>
          </cell>
          <cell r="F57">
            <v>102.09</v>
          </cell>
          <cell r="G57">
            <v>102.09</v>
          </cell>
          <cell r="I57">
            <v>1012.8125</v>
          </cell>
          <cell r="J57">
            <v>910.7225</v>
          </cell>
          <cell r="K57">
            <v>989.9157608695651</v>
          </cell>
        </row>
        <row r="58">
          <cell r="A58" t="str">
            <v>34T5012</v>
          </cell>
          <cell r="B58" t="str">
            <v>X748de Low Volt NA CO EC MX PR VE CR SV GT HN NI PA DO</v>
          </cell>
          <cell r="C58">
            <v>50</v>
          </cell>
          <cell r="D58">
            <v>2204.3</v>
          </cell>
          <cell r="E58">
            <v>1972.85</v>
          </cell>
          <cell r="F58">
            <v>231.45</v>
          </cell>
          <cell r="G58">
            <v>231.45</v>
          </cell>
          <cell r="I58">
            <v>2296.1458333333335</v>
          </cell>
          <cell r="J58">
            <v>2064.6958333333337</v>
          </cell>
          <cell r="K58">
            <v>2244.2346014492755</v>
          </cell>
        </row>
        <row r="59">
          <cell r="A59" t="str">
            <v>35S5700</v>
          </cell>
          <cell r="B59" t="str">
            <v>MX310dn Low Volt CA US CO CR DO EC SV GT HN MX NI PA PR VE</v>
          </cell>
          <cell r="C59">
            <v>50</v>
          </cell>
          <cell r="D59">
            <v>363.3</v>
          </cell>
          <cell r="E59">
            <v>10</v>
          </cell>
          <cell r="F59">
            <v>36.33</v>
          </cell>
          <cell r="G59">
            <v>36.33</v>
          </cell>
          <cell r="I59">
            <v>378.4375</v>
          </cell>
          <cell r="J59">
            <v>342.1075</v>
          </cell>
          <cell r="K59">
            <v>371.85597826086956</v>
          </cell>
        </row>
        <row r="60">
          <cell r="A60" t="str">
            <v>24T7442</v>
          </cell>
          <cell r="B60" t="str">
            <v>MX812dxme Low Volt CA US</v>
          </cell>
          <cell r="C60">
            <v>50</v>
          </cell>
          <cell r="D60">
            <v>4766.3</v>
          </cell>
          <cell r="E60">
            <v>4265.84</v>
          </cell>
          <cell r="F60">
            <v>500.46</v>
          </cell>
          <cell r="G60">
            <v>500.46</v>
          </cell>
          <cell r="I60">
            <v>4964.895833333334</v>
          </cell>
          <cell r="J60">
            <v>4464.435833333334</v>
          </cell>
          <cell r="K60">
            <v>4852.647644927537</v>
          </cell>
        </row>
        <row r="61">
          <cell r="A61" t="str">
            <v>24T7440</v>
          </cell>
          <cell r="B61" t="str">
            <v>MX812dxfe Low Volt CA US</v>
          </cell>
          <cell r="C61">
            <v>50</v>
          </cell>
          <cell r="D61">
            <v>4766.3</v>
          </cell>
          <cell r="E61">
            <v>4265.84</v>
          </cell>
          <cell r="F61">
            <v>500.46</v>
          </cell>
          <cell r="G61">
            <v>500.46</v>
          </cell>
          <cell r="I61">
            <v>4964.895833333334</v>
          </cell>
          <cell r="J61">
            <v>4464.435833333334</v>
          </cell>
          <cell r="K61">
            <v>4852.647644927537</v>
          </cell>
        </row>
        <row r="62">
          <cell r="A62" t="str">
            <v>24T7438</v>
          </cell>
          <cell r="B62" t="str">
            <v>MX812dtme Low Volt CA US</v>
          </cell>
          <cell r="C62">
            <v>50</v>
          </cell>
          <cell r="D62">
            <v>4591.3</v>
          </cell>
          <cell r="E62">
            <v>4109.21</v>
          </cell>
          <cell r="F62">
            <v>482.09</v>
          </cell>
          <cell r="G62">
            <v>482.09</v>
          </cell>
          <cell r="I62">
            <v>4782.604166666667</v>
          </cell>
          <cell r="J62">
            <v>4300.514166666667</v>
          </cell>
          <cell r="K62">
            <v>4674.471920289855</v>
          </cell>
        </row>
        <row r="63">
          <cell r="A63" t="str">
            <v>24T7436</v>
          </cell>
          <cell r="B63" t="str">
            <v>MX812dtfe Low Volt CA US</v>
          </cell>
          <cell r="C63">
            <v>50</v>
          </cell>
          <cell r="D63">
            <v>4591.3</v>
          </cell>
          <cell r="E63">
            <v>4109.21</v>
          </cell>
          <cell r="F63">
            <v>482.09</v>
          </cell>
          <cell r="G63">
            <v>482.09</v>
          </cell>
          <cell r="I63">
            <v>4782.604166666667</v>
          </cell>
          <cell r="J63">
            <v>4300.514166666667</v>
          </cell>
          <cell r="K63">
            <v>4674.471920289855</v>
          </cell>
        </row>
        <row r="64">
          <cell r="A64" t="str">
            <v>24T7434</v>
          </cell>
          <cell r="B64" t="str">
            <v>MX812dme Low Volt CA US</v>
          </cell>
          <cell r="C64">
            <v>50</v>
          </cell>
          <cell r="D64">
            <v>4353.3</v>
          </cell>
          <cell r="E64">
            <v>3896.2</v>
          </cell>
          <cell r="F64">
            <v>457.1</v>
          </cell>
          <cell r="G64">
            <v>457.1</v>
          </cell>
          <cell r="I64">
            <v>4534.6875</v>
          </cell>
          <cell r="J64">
            <v>4077.5875</v>
          </cell>
          <cell r="K64">
            <v>4432.160326086956</v>
          </cell>
        </row>
        <row r="65">
          <cell r="A65" t="str">
            <v>24T7432</v>
          </cell>
          <cell r="B65" t="str">
            <v>MX812dfe Low Volt CA US</v>
          </cell>
          <cell r="C65">
            <v>50</v>
          </cell>
          <cell r="D65">
            <v>4353.3</v>
          </cell>
          <cell r="E65">
            <v>3896.2</v>
          </cell>
          <cell r="F65">
            <v>457.1</v>
          </cell>
          <cell r="G65">
            <v>457.1</v>
          </cell>
          <cell r="I65">
            <v>4534.6875</v>
          </cell>
          <cell r="J65">
            <v>4077.5875</v>
          </cell>
          <cell r="K65">
            <v>4432.160326086956</v>
          </cell>
        </row>
        <row r="66">
          <cell r="A66" t="str">
            <v>24T7430</v>
          </cell>
          <cell r="B66" t="str">
            <v>MX811dxme Low Volt CA US</v>
          </cell>
          <cell r="C66">
            <v>50</v>
          </cell>
          <cell r="D66">
            <v>4269.3</v>
          </cell>
          <cell r="E66">
            <v>3821.02</v>
          </cell>
          <cell r="F66">
            <v>448.28</v>
          </cell>
          <cell r="G66">
            <v>448.28</v>
          </cell>
          <cell r="I66">
            <v>4447.1875</v>
          </cell>
          <cell r="J66">
            <v>3998.9075000000003</v>
          </cell>
          <cell r="K66">
            <v>4346.638586956522</v>
          </cell>
        </row>
        <row r="67">
          <cell r="A67" t="str">
            <v>24T7428</v>
          </cell>
          <cell r="B67" t="str">
            <v>MX811dxfe Low Volt CA US</v>
          </cell>
          <cell r="C67">
            <v>50</v>
          </cell>
          <cell r="D67">
            <v>4269.3</v>
          </cell>
          <cell r="E67">
            <v>3821.02</v>
          </cell>
          <cell r="F67">
            <v>448.28</v>
          </cell>
          <cell r="G67">
            <v>448.28</v>
          </cell>
          <cell r="I67">
            <v>4447.1875</v>
          </cell>
          <cell r="J67">
            <v>3998.9075000000003</v>
          </cell>
          <cell r="K67">
            <v>4346.638586956522</v>
          </cell>
        </row>
        <row r="68">
          <cell r="A68" t="str">
            <v>24T7426</v>
          </cell>
          <cell r="B68" t="str">
            <v>MX811dtme Low Volt CA US</v>
          </cell>
          <cell r="C68">
            <v>50</v>
          </cell>
          <cell r="D68">
            <v>4094.3</v>
          </cell>
          <cell r="E68">
            <v>3664.4</v>
          </cell>
          <cell r="F68">
            <v>429.9</v>
          </cell>
          <cell r="G68">
            <v>429.9</v>
          </cell>
          <cell r="I68">
            <v>4264.895833333334</v>
          </cell>
          <cell r="J68">
            <v>3834.995833333334</v>
          </cell>
          <cell r="K68">
            <v>4168.473731884058</v>
          </cell>
        </row>
        <row r="69">
          <cell r="A69" t="str">
            <v>24T7439</v>
          </cell>
          <cell r="B69" t="str">
            <v>MX812dxe Low Volt CA US</v>
          </cell>
          <cell r="C69">
            <v>50</v>
          </cell>
          <cell r="D69">
            <v>4493.3</v>
          </cell>
          <cell r="E69">
            <v>4021.5</v>
          </cell>
          <cell r="F69">
            <v>471.8</v>
          </cell>
          <cell r="G69">
            <v>471.8</v>
          </cell>
          <cell r="I69">
            <v>4680.520833333334</v>
          </cell>
          <cell r="J69">
            <v>4208.720833333334</v>
          </cell>
          <cell r="K69">
            <v>4574.696557971015</v>
          </cell>
        </row>
        <row r="70">
          <cell r="A70" t="str">
            <v>24T7435</v>
          </cell>
          <cell r="B70" t="str">
            <v>MX812dte Low Volt CA US</v>
          </cell>
          <cell r="C70">
            <v>50</v>
          </cell>
          <cell r="D70">
            <v>4318.3</v>
          </cell>
          <cell r="E70">
            <v>3864.88</v>
          </cell>
          <cell r="F70">
            <v>453.42</v>
          </cell>
          <cell r="G70">
            <v>453.42</v>
          </cell>
          <cell r="I70">
            <v>4498.229166666667</v>
          </cell>
          <cell r="J70">
            <v>4044.809166666667</v>
          </cell>
          <cell r="K70">
            <v>4396.531702898551</v>
          </cell>
        </row>
        <row r="71">
          <cell r="A71" t="str">
            <v>24T7431</v>
          </cell>
          <cell r="B71" t="str">
            <v>MX812de Low Volt CA US</v>
          </cell>
          <cell r="C71">
            <v>50</v>
          </cell>
          <cell r="D71">
            <v>4080.3</v>
          </cell>
          <cell r="E71">
            <v>3651.87</v>
          </cell>
          <cell r="F71">
            <v>428.43</v>
          </cell>
          <cell r="G71">
            <v>428.43</v>
          </cell>
          <cell r="I71">
            <v>4250.3125</v>
          </cell>
          <cell r="J71">
            <v>3821.8825</v>
          </cell>
          <cell r="K71">
            <v>4154.220108695652</v>
          </cell>
        </row>
        <row r="72">
          <cell r="A72" t="str">
            <v>24T7427</v>
          </cell>
          <cell r="B72" t="str">
            <v>MX811dxe Low Volt CA US</v>
          </cell>
          <cell r="C72">
            <v>50</v>
          </cell>
          <cell r="D72">
            <v>3996.3</v>
          </cell>
          <cell r="E72">
            <v>3576.69</v>
          </cell>
          <cell r="F72">
            <v>419.61</v>
          </cell>
          <cell r="G72">
            <v>419.61</v>
          </cell>
          <cell r="I72">
            <v>4162.8125</v>
          </cell>
          <cell r="J72">
            <v>3743.2025</v>
          </cell>
          <cell r="K72">
            <v>4068.698369565217</v>
          </cell>
        </row>
        <row r="73">
          <cell r="A73" t="str">
            <v>24T7424</v>
          </cell>
          <cell r="B73" t="str">
            <v>MX811dtfe Low Volt CA US</v>
          </cell>
          <cell r="C73">
            <v>50</v>
          </cell>
          <cell r="D73">
            <v>4094.3</v>
          </cell>
          <cell r="E73">
            <v>3664.4</v>
          </cell>
          <cell r="F73">
            <v>429.9</v>
          </cell>
          <cell r="G73">
            <v>429.9</v>
          </cell>
          <cell r="I73">
            <v>4264.895833333334</v>
          </cell>
          <cell r="J73">
            <v>3834.995833333334</v>
          </cell>
          <cell r="K73">
            <v>4168.473731884058</v>
          </cell>
        </row>
        <row r="74">
          <cell r="A74" t="str">
            <v>24T7422</v>
          </cell>
          <cell r="B74" t="str">
            <v>MX811dme Low Volt CA US</v>
          </cell>
          <cell r="C74">
            <v>50</v>
          </cell>
          <cell r="D74">
            <v>3856.3</v>
          </cell>
          <cell r="E74">
            <v>3451.39</v>
          </cell>
          <cell r="F74">
            <v>404.91</v>
          </cell>
          <cell r="G74">
            <v>404.91</v>
          </cell>
          <cell r="I74">
            <v>4016.979166666667</v>
          </cell>
          <cell r="J74">
            <v>3612.069166666667</v>
          </cell>
          <cell r="K74">
            <v>3926.16213768116</v>
          </cell>
        </row>
        <row r="75">
          <cell r="A75" t="str">
            <v>24T7420</v>
          </cell>
          <cell r="B75" t="str">
            <v>MX811dfe Low Volt CA US</v>
          </cell>
          <cell r="C75">
            <v>50</v>
          </cell>
          <cell r="D75">
            <v>3856.3</v>
          </cell>
          <cell r="E75">
            <v>3451.39</v>
          </cell>
          <cell r="F75">
            <v>404.91</v>
          </cell>
          <cell r="G75">
            <v>404.91</v>
          </cell>
          <cell r="I75">
            <v>4016.979166666667</v>
          </cell>
          <cell r="J75">
            <v>3612.069166666667</v>
          </cell>
          <cell r="K75">
            <v>3926.16213768116</v>
          </cell>
        </row>
        <row r="76">
          <cell r="A76" t="str">
            <v>24T7418</v>
          </cell>
          <cell r="B76" t="str">
            <v>MX810dxme Low Volt CA US</v>
          </cell>
          <cell r="C76">
            <v>50</v>
          </cell>
          <cell r="D76">
            <v>3779.3</v>
          </cell>
          <cell r="E76">
            <v>3382.47</v>
          </cell>
          <cell r="F76">
            <v>396.83</v>
          </cell>
          <cell r="G76">
            <v>396.83</v>
          </cell>
          <cell r="I76">
            <v>3936.7708333333335</v>
          </cell>
          <cell r="J76">
            <v>3539.9408333333336</v>
          </cell>
          <cell r="K76">
            <v>3847.761775362319</v>
          </cell>
        </row>
        <row r="77">
          <cell r="A77" t="str">
            <v>24T7416</v>
          </cell>
          <cell r="B77" t="str">
            <v>MX810dxfe Low Volt CA US</v>
          </cell>
          <cell r="C77">
            <v>50</v>
          </cell>
          <cell r="D77">
            <v>3779.3</v>
          </cell>
          <cell r="E77">
            <v>3382.47</v>
          </cell>
          <cell r="F77">
            <v>396.83</v>
          </cell>
          <cell r="G77">
            <v>396.83</v>
          </cell>
          <cell r="I77">
            <v>3936.7708333333335</v>
          </cell>
          <cell r="J77">
            <v>3539.9408333333336</v>
          </cell>
          <cell r="K77">
            <v>3847.761775362319</v>
          </cell>
        </row>
        <row r="78">
          <cell r="A78" t="str">
            <v>24T7414</v>
          </cell>
          <cell r="B78" t="str">
            <v>MX810dtme Low Volt CA US</v>
          </cell>
          <cell r="C78">
            <v>50</v>
          </cell>
          <cell r="D78">
            <v>3604.3</v>
          </cell>
          <cell r="E78">
            <v>3225.85</v>
          </cell>
          <cell r="F78">
            <v>378.45</v>
          </cell>
          <cell r="G78">
            <v>378.45</v>
          </cell>
          <cell r="I78">
            <v>3754.479166666667</v>
          </cell>
          <cell r="J78">
            <v>3376.029166666667</v>
          </cell>
          <cell r="K78">
            <v>3669.5969202898555</v>
          </cell>
        </row>
        <row r="79">
          <cell r="A79" t="str">
            <v>24T7423</v>
          </cell>
          <cell r="B79" t="str">
            <v>MX811dte Low Volt CA US</v>
          </cell>
          <cell r="C79">
            <v>50</v>
          </cell>
          <cell r="D79">
            <v>3821.3</v>
          </cell>
          <cell r="E79">
            <v>3420.06</v>
          </cell>
          <cell r="F79">
            <v>401.24</v>
          </cell>
          <cell r="G79">
            <v>401.24</v>
          </cell>
          <cell r="I79">
            <v>3980.5208333333335</v>
          </cell>
          <cell r="J79">
            <v>3579.2808333333332</v>
          </cell>
          <cell r="K79">
            <v>3890.522644927536</v>
          </cell>
        </row>
        <row r="80">
          <cell r="A80" t="str">
            <v>24T7419</v>
          </cell>
          <cell r="B80" t="str">
            <v>MX811de Low Volt CA US</v>
          </cell>
          <cell r="C80">
            <v>50</v>
          </cell>
          <cell r="D80">
            <v>3583.3</v>
          </cell>
          <cell r="E80">
            <v>3207.05</v>
          </cell>
          <cell r="F80">
            <v>376.25</v>
          </cell>
          <cell r="G80">
            <v>376.25</v>
          </cell>
          <cell r="I80">
            <v>3732.604166666667</v>
          </cell>
          <cell r="J80">
            <v>3356.354166666667</v>
          </cell>
          <cell r="K80">
            <v>3648.211050724638</v>
          </cell>
        </row>
        <row r="81">
          <cell r="A81" t="str">
            <v>24T7415</v>
          </cell>
          <cell r="B81" t="str">
            <v>MX810dxe Low Volt CA US</v>
          </cell>
          <cell r="C81">
            <v>50</v>
          </cell>
          <cell r="D81">
            <v>3506.3</v>
          </cell>
          <cell r="E81">
            <v>3138.14</v>
          </cell>
          <cell r="F81">
            <v>368.16</v>
          </cell>
          <cell r="G81">
            <v>368.16</v>
          </cell>
          <cell r="I81">
            <v>3652.3958333333335</v>
          </cell>
          <cell r="J81">
            <v>3284.2358333333336</v>
          </cell>
          <cell r="K81">
            <v>3569.8215579710145</v>
          </cell>
        </row>
        <row r="82">
          <cell r="A82" t="str">
            <v>28E0550</v>
          </cell>
          <cell r="B82" t="str">
            <v>CX510dthe Low Volt LAD NA</v>
          </cell>
          <cell r="C82">
            <v>50</v>
          </cell>
          <cell r="D82">
            <v>1630.3</v>
          </cell>
          <cell r="E82">
            <v>1459.12</v>
          </cell>
          <cell r="F82">
            <v>171.18</v>
          </cell>
          <cell r="G82">
            <v>171.18</v>
          </cell>
          <cell r="I82">
            <v>1698.2291666666667</v>
          </cell>
          <cell r="J82">
            <v>1527.0491666666667</v>
          </cell>
          <cell r="K82">
            <v>1659.8360507246375</v>
          </cell>
        </row>
        <row r="83">
          <cell r="A83" t="str">
            <v>24T7411</v>
          </cell>
          <cell r="B83" t="str">
            <v>MX810dte Low Volt CA US</v>
          </cell>
          <cell r="C83">
            <v>50</v>
          </cell>
          <cell r="D83">
            <v>3331.3</v>
          </cell>
          <cell r="E83">
            <v>2981.51</v>
          </cell>
          <cell r="F83">
            <v>349.79</v>
          </cell>
          <cell r="G83">
            <v>349.79</v>
          </cell>
          <cell r="I83">
            <v>3470.104166666667</v>
          </cell>
          <cell r="J83">
            <v>3120.314166666667</v>
          </cell>
          <cell r="K83">
            <v>3391.6458333333335</v>
          </cell>
        </row>
        <row r="84">
          <cell r="A84" t="str">
            <v>24T7407</v>
          </cell>
          <cell r="B84" t="str">
            <v>MX810de Low Volt CA US</v>
          </cell>
          <cell r="C84">
            <v>50</v>
          </cell>
          <cell r="D84">
            <v>3093.3</v>
          </cell>
          <cell r="E84">
            <v>2768.5</v>
          </cell>
          <cell r="F84">
            <v>324.8</v>
          </cell>
          <cell r="G84">
            <v>324.8</v>
          </cell>
          <cell r="I84">
            <v>3222.1875000000005</v>
          </cell>
          <cell r="J84">
            <v>2897.3875000000003</v>
          </cell>
          <cell r="K84">
            <v>3149.334239130435</v>
          </cell>
        </row>
        <row r="85">
          <cell r="A85" t="str">
            <v>24T7412</v>
          </cell>
          <cell r="B85" t="str">
            <v>MX810dtfe Low Volt CA US</v>
          </cell>
          <cell r="C85">
            <v>50</v>
          </cell>
          <cell r="D85">
            <v>3604.3</v>
          </cell>
          <cell r="E85">
            <v>3225.85</v>
          </cell>
          <cell r="F85">
            <v>378.45</v>
          </cell>
          <cell r="G85">
            <v>378.45</v>
          </cell>
          <cell r="I85">
            <v>3754.479166666667</v>
          </cell>
          <cell r="J85">
            <v>3376.029166666667</v>
          </cell>
          <cell r="K85">
            <v>3669.5969202898555</v>
          </cell>
        </row>
        <row r="86">
          <cell r="A86" t="str">
            <v>24T7410</v>
          </cell>
          <cell r="B86" t="str">
            <v>MX810dme Low Volt CA US</v>
          </cell>
          <cell r="C86">
            <v>50</v>
          </cell>
          <cell r="D86">
            <v>3366.3</v>
          </cell>
          <cell r="E86">
            <v>3012.84</v>
          </cell>
          <cell r="F86">
            <v>353.46</v>
          </cell>
          <cell r="G86">
            <v>353.46</v>
          </cell>
          <cell r="I86">
            <v>3506.5625000000005</v>
          </cell>
          <cell r="J86">
            <v>3153.1025000000004</v>
          </cell>
          <cell r="K86">
            <v>3427.285326086957</v>
          </cell>
        </row>
        <row r="87">
          <cell r="A87" t="str">
            <v>24T7408</v>
          </cell>
          <cell r="B87" t="str">
            <v>MX810dfe Low Volt CA US</v>
          </cell>
          <cell r="C87">
            <v>50</v>
          </cell>
          <cell r="D87">
            <v>3366.3</v>
          </cell>
          <cell r="E87">
            <v>3012.84</v>
          </cell>
          <cell r="F87">
            <v>353.46</v>
          </cell>
          <cell r="G87">
            <v>353.46</v>
          </cell>
          <cell r="I87">
            <v>3506.5625000000005</v>
          </cell>
          <cell r="J87">
            <v>3153.1025000000004</v>
          </cell>
          <cell r="K87">
            <v>3427.285326086957</v>
          </cell>
        </row>
        <row r="88">
          <cell r="A88" t="str">
            <v>24T7406</v>
          </cell>
          <cell r="B88" t="str">
            <v>MX711dthe Low Volt CA US</v>
          </cell>
          <cell r="C88">
            <v>50</v>
          </cell>
          <cell r="D88">
            <v>3331.3</v>
          </cell>
          <cell r="E88">
            <v>2981.51</v>
          </cell>
          <cell r="F88">
            <v>349.79</v>
          </cell>
          <cell r="G88">
            <v>349.79</v>
          </cell>
          <cell r="I88">
            <v>3470.104166666667</v>
          </cell>
          <cell r="J88">
            <v>3120.314166666667</v>
          </cell>
          <cell r="K88">
            <v>3391.6458333333335</v>
          </cell>
        </row>
        <row r="89">
          <cell r="A89" t="str">
            <v>28E0615</v>
          </cell>
          <cell r="B89" t="str">
            <v>CX510dhe Low Volt NA LAD</v>
          </cell>
          <cell r="C89">
            <v>50</v>
          </cell>
          <cell r="D89">
            <v>1420.3</v>
          </cell>
          <cell r="E89">
            <v>1271.17</v>
          </cell>
          <cell r="F89">
            <v>149.13</v>
          </cell>
          <cell r="G89">
            <v>149.13</v>
          </cell>
          <cell r="I89">
            <v>1479.4791666666667</v>
          </cell>
          <cell r="J89">
            <v>1330.3491666666669</v>
          </cell>
          <cell r="K89">
            <v>1446.031702898551</v>
          </cell>
        </row>
        <row r="90">
          <cell r="A90" t="str">
            <v>47B0001</v>
          </cell>
          <cell r="B90" t="str">
            <v>C792de Low Volt NA LAD</v>
          </cell>
          <cell r="C90">
            <v>50</v>
          </cell>
          <cell r="D90">
            <v>1644.3</v>
          </cell>
          <cell r="E90">
            <v>1471.65</v>
          </cell>
          <cell r="F90">
            <v>172.65</v>
          </cell>
          <cell r="G90">
            <v>172.65</v>
          </cell>
          <cell r="I90">
            <v>1712.8125</v>
          </cell>
          <cell r="J90">
            <v>1540.1625</v>
          </cell>
          <cell r="K90">
            <v>1674.0896739130433</v>
          </cell>
        </row>
        <row r="91">
          <cell r="A91" t="str">
            <v>47B0000</v>
          </cell>
          <cell r="B91" t="str">
            <v>C792e Low Volt NA LAD</v>
          </cell>
          <cell r="C91">
            <v>50</v>
          </cell>
          <cell r="D91">
            <v>1399.3</v>
          </cell>
          <cell r="E91">
            <v>1252.37</v>
          </cell>
          <cell r="F91">
            <v>146.93</v>
          </cell>
          <cell r="G91">
            <v>146.93</v>
          </cell>
          <cell r="I91">
            <v>1457.6041666666667</v>
          </cell>
          <cell r="J91">
            <v>1310.6741666666667</v>
          </cell>
          <cell r="K91">
            <v>1424.6458333333333</v>
          </cell>
        </row>
        <row r="92">
          <cell r="A92" t="str">
            <v>47B0002</v>
          </cell>
          <cell r="B92" t="str">
            <v>C792dte Printer Low Volt LAD CA US RU</v>
          </cell>
          <cell r="C92">
            <v>50</v>
          </cell>
          <cell r="D92">
            <v>2029.3</v>
          </cell>
          <cell r="E92">
            <v>1816.22</v>
          </cell>
          <cell r="F92">
            <v>213.08</v>
          </cell>
          <cell r="G92">
            <v>213.08</v>
          </cell>
          <cell r="I92">
            <v>2113.8541666666665</v>
          </cell>
          <cell r="J92">
            <v>1900.7741666666666</v>
          </cell>
          <cell r="K92">
            <v>2066.058876811594</v>
          </cell>
        </row>
        <row r="93">
          <cell r="A93" t="str">
            <v>28D0100</v>
          </cell>
          <cell r="B93" t="str">
            <v>CS410dtn Low Volt CAMCAR NA VE CO EC MX PR</v>
          </cell>
          <cell r="C93">
            <v>50</v>
          </cell>
          <cell r="D93">
            <v>552.3</v>
          </cell>
          <cell r="E93">
            <v>10</v>
          </cell>
          <cell r="F93">
            <v>55.23</v>
          </cell>
          <cell r="G93">
            <v>55.23</v>
          </cell>
          <cell r="I93">
            <v>575.3125</v>
          </cell>
          <cell r="J93">
            <v>520.0825</v>
          </cell>
          <cell r="K93">
            <v>565.3070652173913</v>
          </cell>
        </row>
        <row r="94">
          <cell r="A94" t="str">
            <v>35S0450</v>
          </cell>
          <cell r="B94" t="str">
            <v>MS610dtn Low Volt US CA MX PR DO CO CR EC SV GT HN NI PA VE</v>
          </cell>
          <cell r="C94">
            <v>50</v>
          </cell>
          <cell r="D94">
            <v>839.3</v>
          </cell>
          <cell r="E94">
            <v>751.17</v>
          </cell>
          <cell r="F94">
            <v>88.13</v>
          </cell>
          <cell r="G94">
            <v>88.13</v>
          </cell>
          <cell r="I94">
            <v>874.2708333333334</v>
          </cell>
          <cell r="J94">
            <v>786.1408333333334</v>
          </cell>
          <cell r="K94">
            <v>854.5009057971015</v>
          </cell>
        </row>
        <row r="95">
          <cell r="A95" t="str">
            <v>28D0600</v>
          </cell>
          <cell r="B95" t="str">
            <v>CX410dte Low Volt NA LAD</v>
          </cell>
          <cell r="C95">
            <v>50</v>
          </cell>
          <cell r="D95">
            <v>874.3</v>
          </cell>
          <cell r="E95">
            <v>10</v>
          </cell>
          <cell r="F95">
            <v>87.43</v>
          </cell>
          <cell r="G95">
            <v>87.43</v>
          </cell>
          <cell r="I95">
            <v>910.7291666666666</v>
          </cell>
          <cell r="J95">
            <v>823.2991666666667</v>
          </cell>
          <cell r="K95">
            <v>894.8903985507246</v>
          </cell>
        </row>
        <row r="96">
          <cell r="A96" t="str">
            <v>35S6702</v>
          </cell>
          <cell r="B96" t="str">
            <v>MX611dhe Low Volt NA</v>
          </cell>
          <cell r="C96">
            <v>50</v>
          </cell>
          <cell r="D96">
            <v>1504.3</v>
          </cell>
          <cell r="E96">
            <v>1346.35</v>
          </cell>
          <cell r="F96">
            <v>157.95</v>
          </cell>
          <cell r="G96">
            <v>157.95</v>
          </cell>
          <cell r="I96">
            <v>1566.9791666666667</v>
          </cell>
          <cell r="J96">
            <v>1409.0291666666667</v>
          </cell>
          <cell r="K96">
            <v>1531.5534420289855</v>
          </cell>
        </row>
        <row r="97">
          <cell r="A97" t="str">
            <v>35S6701</v>
          </cell>
          <cell r="B97" t="str">
            <v>MX611de Low Volt NA</v>
          </cell>
          <cell r="C97">
            <v>100</v>
          </cell>
          <cell r="D97">
            <v>1252.3</v>
          </cell>
          <cell r="E97">
            <v>1120.81</v>
          </cell>
          <cell r="F97">
            <v>131.49</v>
          </cell>
          <cell r="G97">
            <v>131.49</v>
          </cell>
          <cell r="I97">
            <v>1304.4791666666667</v>
          </cell>
          <cell r="J97">
            <v>1172.9891666666667</v>
          </cell>
          <cell r="K97">
            <v>1274.9882246376812</v>
          </cell>
        </row>
        <row r="98">
          <cell r="A98" t="str">
            <v>35S6700</v>
          </cell>
          <cell r="B98" t="str">
            <v>MX610de Low Volt NA</v>
          </cell>
          <cell r="C98">
            <v>50</v>
          </cell>
          <cell r="D98">
            <v>1175.3</v>
          </cell>
          <cell r="E98">
            <v>1051.89</v>
          </cell>
          <cell r="F98">
            <v>123.41</v>
          </cell>
          <cell r="G98">
            <v>123.41</v>
          </cell>
          <cell r="I98">
            <v>1224.2708333333333</v>
          </cell>
          <cell r="J98">
            <v>1100.8608333333332</v>
          </cell>
          <cell r="K98">
            <v>1196.5878623188403</v>
          </cell>
        </row>
        <row r="99">
          <cell r="A99" t="str">
            <v>11C0109</v>
          </cell>
          <cell r="B99" t="str">
            <v>2580nplus Universal NA RU</v>
          </cell>
          <cell r="C99">
            <v>25</v>
          </cell>
          <cell r="D99">
            <v>454.3</v>
          </cell>
          <cell r="E99">
            <v>10</v>
          </cell>
          <cell r="F99">
            <v>45.43</v>
          </cell>
          <cell r="G99">
            <v>45.43</v>
          </cell>
          <cell r="I99">
            <v>473.2291666666667</v>
          </cell>
          <cell r="J99">
            <v>427.7991666666667</v>
          </cell>
          <cell r="K99">
            <v>464.99909420289856</v>
          </cell>
        </row>
        <row r="100">
          <cell r="A100" t="str">
            <v>35S5702</v>
          </cell>
          <cell r="B100" t="str">
            <v>MX510de Low Volt CA US CO CR DO EC SV GT HN MX NI PA PR VE</v>
          </cell>
          <cell r="C100">
            <v>50</v>
          </cell>
          <cell r="D100">
            <v>811.3</v>
          </cell>
          <cell r="E100">
            <v>726.11</v>
          </cell>
          <cell r="F100">
            <v>85.19</v>
          </cell>
          <cell r="G100">
            <v>85.19</v>
          </cell>
          <cell r="I100">
            <v>845.1041666666666</v>
          </cell>
          <cell r="J100">
            <v>759.9141666666667</v>
          </cell>
          <cell r="K100">
            <v>825.9936594202899</v>
          </cell>
        </row>
        <row r="101">
          <cell r="A101" t="str">
            <v>35S0300</v>
          </cell>
          <cell r="B101" t="str">
            <v>MS510dn Low Volt CAMCAR NA CO EC MX PR VE BE</v>
          </cell>
          <cell r="C101">
            <v>50</v>
          </cell>
          <cell r="D101">
            <v>594.3</v>
          </cell>
          <cell r="E101">
            <v>531.9</v>
          </cell>
          <cell r="F101">
            <v>62.4</v>
          </cell>
          <cell r="G101">
            <v>62.4</v>
          </cell>
          <cell r="I101">
            <v>619.0625</v>
          </cell>
          <cell r="J101">
            <v>556.6625</v>
          </cell>
          <cell r="K101">
            <v>605.0679347826087</v>
          </cell>
        </row>
        <row r="102">
          <cell r="A102" t="str">
            <v>24T7310</v>
          </cell>
          <cell r="B102" t="str">
            <v>MX710dhe Low Volt CA US BR</v>
          </cell>
          <cell r="C102">
            <v>50</v>
          </cell>
          <cell r="D102">
            <v>2169.3</v>
          </cell>
          <cell r="E102">
            <v>1941.52</v>
          </cell>
          <cell r="F102">
            <v>227.78</v>
          </cell>
          <cell r="G102">
            <v>227.78</v>
          </cell>
          <cell r="I102">
            <v>2259.6875000000005</v>
          </cell>
          <cell r="J102">
            <v>2031.9075000000005</v>
          </cell>
          <cell r="K102">
            <v>2208.5951086956525</v>
          </cell>
        </row>
        <row r="103">
          <cell r="A103" t="str">
            <v>35S0400</v>
          </cell>
          <cell r="B103" t="str">
            <v>MS610dn Low Volt CAMCAR NA CO MX EC PR VE BE</v>
          </cell>
          <cell r="C103">
            <v>50</v>
          </cell>
          <cell r="D103">
            <v>657.3</v>
          </cell>
          <cell r="E103">
            <v>588.28</v>
          </cell>
          <cell r="F103">
            <v>69.02</v>
          </cell>
          <cell r="G103">
            <v>69.02</v>
          </cell>
          <cell r="I103">
            <v>684.6875</v>
          </cell>
          <cell r="J103">
            <v>615.6675</v>
          </cell>
          <cell r="K103">
            <v>669.2038043478261</v>
          </cell>
        </row>
        <row r="104">
          <cell r="A104" t="str">
            <v>28C0000</v>
          </cell>
          <cell r="B104" t="str">
            <v>CS310n Low Volt NA CAMCAR EC MX PR VE CO DE</v>
          </cell>
          <cell r="C104">
            <v>50</v>
          </cell>
          <cell r="D104">
            <v>251.3</v>
          </cell>
          <cell r="E104">
            <v>226.17</v>
          </cell>
          <cell r="F104">
            <v>25.13</v>
          </cell>
          <cell r="G104">
            <v>25.13</v>
          </cell>
          <cell r="I104">
            <v>261.77083333333337</v>
          </cell>
          <cell r="J104">
            <v>236.64083333333338</v>
          </cell>
          <cell r="K104">
            <v>257.2182971014493</v>
          </cell>
        </row>
        <row r="105">
          <cell r="A105" t="str">
            <v>24T7404</v>
          </cell>
          <cell r="B105" t="str">
            <v>MX711de Low Volt CA US BE</v>
          </cell>
          <cell r="C105">
            <v>50</v>
          </cell>
          <cell r="D105">
            <v>2827.3</v>
          </cell>
          <cell r="E105">
            <v>2530.43</v>
          </cell>
          <cell r="F105">
            <v>296.87</v>
          </cell>
          <cell r="G105">
            <v>296.87</v>
          </cell>
          <cell r="I105">
            <v>2945.104166666667</v>
          </cell>
          <cell r="J105">
            <v>2648.234166666667</v>
          </cell>
          <cell r="K105">
            <v>2878.515398550725</v>
          </cell>
        </row>
        <row r="106">
          <cell r="A106" t="str">
            <v>24T7320</v>
          </cell>
          <cell r="B106" t="str">
            <v>MX711dhe Low Volt CA US</v>
          </cell>
          <cell r="C106">
            <v>50</v>
          </cell>
          <cell r="D106">
            <v>3093.3</v>
          </cell>
          <cell r="E106">
            <v>2768.5</v>
          </cell>
          <cell r="F106">
            <v>324.8</v>
          </cell>
          <cell r="G106">
            <v>324.8</v>
          </cell>
          <cell r="I106">
            <v>3222.1875000000005</v>
          </cell>
          <cell r="J106">
            <v>2897.3875000000003</v>
          </cell>
          <cell r="K106">
            <v>3149.334239130435</v>
          </cell>
        </row>
        <row r="107">
          <cell r="A107" t="str">
            <v>28C0050</v>
          </cell>
          <cell r="B107" t="str">
            <v>CS310dn Low Volt NA CAMCAR CO EC MX PR VE</v>
          </cell>
          <cell r="C107">
            <v>50</v>
          </cell>
          <cell r="D107">
            <v>335.3</v>
          </cell>
          <cell r="E107">
            <v>301.77</v>
          </cell>
          <cell r="F107">
            <v>33.53</v>
          </cell>
          <cell r="G107">
            <v>33.53</v>
          </cell>
          <cell r="I107">
            <v>349.27083333333337</v>
          </cell>
          <cell r="J107">
            <v>315.7408333333334</v>
          </cell>
          <cell r="K107">
            <v>343.19655797101456</v>
          </cell>
        </row>
        <row r="108">
          <cell r="A108" t="str">
            <v>28D0050</v>
          </cell>
          <cell r="B108" t="str">
            <v>CS410dn Low Volt NA CAMCAR CO EC MX PR VE</v>
          </cell>
          <cell r="C108">
            <v>50</v>
          </cell>
          <cell r="D108">
            <v>412.3</v>
          </cell>
          <cell r="E108">
            <v>10</v>
          </cell>
          <cell r="F108">
            <v>41.23</v>
          </cell>
          <cell r="G108">
            <v>41.23</v>
          </cell>
          <cell r="I108">
            <v>429.4791666666667</v>
          </cell>
          <cell r="J108">
            <v>388.24916666666667</v>
          </cell>
          <cell r="K108">
            <v>422.00996376811594</v>
          </cell>
        </row>
        <row r="109">
          <cell r="A109" t="str">
            <v>24T7401</v>
          </cell>
          <cell r="B109" t="str">
            <v>MX710de Low Volt CA US BE</v>
          </cell>
          <cell r="C109">
            <v>50</v>
          </cell>
          <cell r="D109">
            <v>1924.3</v>
          </cell>
          <cell r="E109">
            <v>1722.25</v>
          </cell>
          <cell r="F109">
            <v>202.05</v>
          </cell>
          <cell r="G109">
            <v>202.05</v>
          </cell>
          <cell r="I109">
            <v>2004.4791666666667</v>
          </cell>
          <cell r="J109">
            <v>1802.4291666666668</v>
          </cell>
          <cell r="K109">
            <v>1959.1621376811595</v>
          </cell>
        </row>
        <row r="110">
          <cell r="A110" t="str">
            <v>28D0000</v>
          </cell>
          <cell r="B110" t="str">
            <v>CS410n Low Volt NA CAMCAR CO EC MX PR VE</v>
          </cell>
          <cell r="C110">
            <v>50</v>
          </cell>
          <cell r="D110">
            <v>370.3</v>
          </cell>
          <cell r="E110">
            <v>10</v>
          </cell>
          <cell r="F110">
            <v>37.03</v>
          </cell>
          <cell r="G110">
            <v>37.03</v>
          </cell>
          <cell r="I110">
            <v>385.7291666666667</v>
          </cell>
          <cell r="J110">
            <v>348.69916666666666</v>
          </cell>
          <cell r="K110">
            <v>379.0208333333333</v>
          </cell>
        </row>
        <row r="111">
          <cell r="A111" t="str">
            <v>35S0500</v>
          </cell>
          <cell r="B111" t="str">
            <v>MS610de Low Volt CAMCAR NA MX CO EC PR VE BE CL</v>
          </cell>
          <cell r="C111">
            <v>50</v>
          </cell>
          <cell r="D111">
            <v>853.3</v>
          </cell>
          <cell r="E111">
            <v>763.7</v>
          </cell>
          <cell r="F111">
            <v>89.6</v>
          </cell>
          <cell r="G111">
            <v>89.6</v>
          </cell>
          <cell r="I111">
            <v>888.8541666666666</v>
          </cell>
          <cell r="J111">
            <v>799.2541666666666</v>
          </cell>
          <cell r="K111">
            <v>868.7545289855071</v>
          </cell>
        </row>
        <row r="112">
          <cell r="A112" t="str">
            <v>28E0050</v>
          </cell>
          <cell r="B112" t="str">
            <v>CS510de Low Volt CAMCAR NA CO EC MX PR VE</v>
          </cell>
          <cell r="C112">
            <v>50</v>
          </cell>
          <cell r="D112">
            <v>699.3</v>
          </cell>
          <cell r="E112">
            <v>625.87</v>
          </cell>
          <cell r="F112">
            <v>73.43</v>
          </cell>
          <cell r="G112">
            <v>73.43</v>
          </cell>
          <cell r="I112">
            <v>728.4375</v>
          </cell>
          <cell r="J112">
            <v>655.0074999999999</v>
          </cell>
          <cell r="K112">
            <v>711.9646739130434</v>
          </cell>
        </row>
        <row r="113">
          <cell r="A113" t="str">
            <v>28E0100</v>
          </cell>
          <cell r="B113" t="str">
            <v>CS510dte Low Volt NA CAMCAR CO EC MX PR VE</v>
          </cell>
          <cell r="C113">
            <v>50</v>
          </cell>
          <cell r="D113">
            <v>860.3</v>
          </cell>
          <cell r="E113">
            <v>769.97</v>
          </cell>
          <cell r="F113">
            <v>90.33</v>
          </cell>
          <cell r="G113">
            <v>90.33</v>
          </cell>
          <cell r="I113">
            <v>896.1458333333334</v>
          </cell>
          <cell r="J113">
            <v>805.8158333333333</v>
          </cell>
          <cell r="K113">
            <v>875.8867753623188</v>
          </cell>
        </row>
        <row r="114">
          <cell r="B114" t="str">
            <v>Configuration - 2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35S0060</v>
          </cell>
          <cell r="B115" t="str">
            <v>MS312dn Low Volt US CA EC SV GT NI PA CO CR DO MX HN VE PR</v>
          </cell>
          <cell r="C115">
            <v>400</v>
          </cell>
          <cell r="D115">
            <v>167.3</v>
          </cell>
          <cell r="E115">
            <v>150.57</v>
          </cell>
          <cell r="F115">
            <v>16.73</v>
          </cell>
          <cell r="G115">
            <v>16.73</v>
          </cell>
          <cell r="I115">
            <v>174.27083333333334</v>
          </cell>
          <cell r="J115">
            <v>157.54083333333335</v>
          </cell>
          <cell r="K115">
            <v>171.24003623188406</v>
          </cell>
        </row>
        <row r="116">
          <cell r="B116" t="str">
            <v>Configuration - 3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35S0160</v>
          </cell>
          <cell r="B117" t="str">
            <v>MS315dn Low Volt CA US PR MX DO CR CO EC SV GT HN NI PA VE</v>
          </cell>
          <cell r="C117">
            <v>100</v>
          </cell>
          <cell r="D117">
            <v>265.3</v>
          </cell>
          <cell r="E117">
            <v>238.77</v>
          </cell>
          <cell r="F117">
            <v>26.53</v>
          </cell>
          <cell r="G117">
            <v>26.53</v>
          </cell>
          <cell r="I117">
            <v>276.3541666666667</v>
          </cell>
          <cell r="J117">
            <v>249.82416666666668</v>
          </cell>
          <cell r="K117">
            <v>271.5480072463768</v>
          </cell>
        </row>
        <row r="118">
          <cell r="B118" t="str">
            <v>Configuration - 4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35S0260</v>
          </cell>
          <cell r="B119" t="str">
            <v>MS415dn Low Volt CA US PR DO MX CO CR EC SV GT HN NI PA VE</v>
          </cell>
          <cell r="C119">
            <v>100</v>
          </cell>
          <cell r="D119">
            <v>363.3</v>
          </cell>
          <cell r="E119">
            <v>326.97</v>
          </cell>
          <cell r="F119">
            <v>36.33</v>
          </cell>
          <cell r="G119">
            <v>36.33</v>
          </cell>
          <cell r="I119">
            <v>378.4375</v>
          </cell>
          <cell r="J119">
            <v>342.1075</v>
          </cell>
          <cell r="K119">
            <v>371.85597826086956</v>
          </cell>
        </row>
        <row r="120">
          <cell r="B120" t="str">
            <v>Configuration - 5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26Z0000</v>
          </cell>
          <cell r="B121" t="str">
            <v>MS911de Low Volt CA MX US</v>
          </cell>
          <cell r="C121">
            <v>50</v>
          </cell>
          <cell r="D121">
            <v>3219.3</v>
          </cell>
          <cell r="E121">
            <v>10.5</v>
          </cell>
          <cell r="F121">
            <v>338.03</v>
          </cell>
          <cell r="G121">
            <v>338.03</v>
          </cell>
          <cell r="I121">
            <v>3353.4375000000005</v>
          </cell>
          <cell r="J121">
            <v>3015.4075000000003</v>
          </cell>
          <cell r="K121">
            <v>3277.616847826087</v>
          </cell>
        </row>
        <row r="122">
          <cell r="B122" t="str">
            <v>Configuration - 6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26Z0100</v>
          </cell>
          <cell r="B123" t="str">
            <v>MX910de Low Volt CA MX US</v>
          </cell>
          <cell r="C123">
            <v>50</v>
          </cell>
          <cell r="D123">
            <v>7629.3</v>
          </cell>
          <cell r="E123">
            <v>10.5</v>
          </cell>
          <cell r="F123">
            <v>801.08</v>
          </cell>
          <cell r="G123">
            <v>801.08</v>
          </cell>
          <cell r="I123">
            <v>7947.187500000001</v>
          </cell>
          <cell r="J123">
            <v>7146.107500000001</v>
          </cell>
          <cell r="K123">
            <v>7767.508152173914</v>
          </cell>
        </row>
        <row r="124">
          <cell r="B124" t="str">
            <v>Configuration - 7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26Z0101</v>
          </cell>
          <cell r="B125" t="str">
            <v>MX911dte Low Volt CA MX US</v>
          </cell>
          <cell r="C125">
            <v>50</v>
          </cell>
          <cell r="D125">
            <v>11199.3</v>
          </cell>
          <cell r="E125">
            <v>10.5</v>
          </cell>
          <cell r="F125">
            <v>1175.93</v>
          </cell>
          <cell r="G125">
            <v>1175.93</v>
          </cell>
          <cell r="I125">
            <v>11665.9375</v>
          </cell>
          <cell r="J125">
            <v>10490.0075</v>
          </cell>
          <cell r="K125">
            <v>11402.18206521739</v>
          </cell>
        </row>
        <row r="126">
          <cell r="B126" t="str">
            <v>Configuration - 8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26Z0102</v>
          </cell>
          <cell r="B127" t="str">
            <v>MX912dxe Low Volt CA MX US</v>
          </cell>
          <cell r="C127">
            <v>50</v>
          </cell>
          <cell r="D127">
            <v>15399.3</v>
          </cell>
          <cell r="E127">
            <v>10.5</v>
          </cell>
          <cell r="F127">
            <v>1616.93</v>
          </cell>
          <cell r="G127">
            <v>1616.93</v>
          </cell>
          <cell r="I127">
            <v>16040.9375</v>
          </cell>
          <cell r="J127">
            <v>14424.0075</v>
          </cell>
          <cell r="K127">
            <v>15678.26902173913</v>
          </cell>
        </row>
        <row r="128">
          <cell r="B128" t="str">
            <v>Configuration - 9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21K0200</v>
          </cell>
          <cell r="B129" t="str">
            <v>CS820de Low Volt US CA PR DO MX CO CR EC SV GT HN NI PA VE</v>
          </cell>
          <cell r="C129">
            <v>50</v>
          </cell>
          <cell r="D129">
            <v>1861.3</v>
          </cell>
          <cell r="E129">
            <v>10.5</v>
          </cell>
          <cell r="F129">
            <v>195.44</v>
          </cell>
          <cell r="G129">
            <v>195.44</v>
          </cell>
          <cell r="I129">
            <v>1938.8541666666667</v>
          </cell>
          <cell r="J129">
            <v>1743.4141666666667</v>
          </cell>
          <cell r="K129">
            <v>1895.0153985507245</v>
          </cell>
        </row>
        <row r="130">
          <cell r="B130" t="str">
            <v>Configuration - 10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21K0150</v>
          </cell>
          <cell r="B131" t="str">
            <v>CS820dte Low Volt NA CO CR DO EC SV GT HN MX NI PA PR VE</v>
          </cell>
          <cell r="C131">
            <v>50</v>
          </cell>
          <cell r="D131">
            <v>2127.3</v>
          </cell>
          <cell r="E131">
            <v>10.5</v>
          </cell>
          <cell r="F131">
            <v>223.37</v>
          </cell>
          <cell r="G131">
            <v>223.37</v>
          </cell>
          <cell r="I131">
            <v>2215.9375000000005</v>
          </cell>
          <cell r="J131">
            <v>1992.5675000000006</v>
          </cell>
          <cell r="K131">
            <v>2165.8342391304354</v>
          </cell>
        </row>
        <row r="132">
          <cell r="B132" t="str">
            <v>Configuration - 11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21K0250</v>
          </cell>
          <cell r="B133" t="str">
            <v>CS820dtfe Low Volt CO CR DO EC SV GT HN MX NI PA PR VE CA US</v>
          </cell>
          <cell r="C133">
            <v>50</v>
          </cell>
          <cell r="D133">
            <v>2484.3</v>
          </cell>
          <cell r="E133">
            <v>10.5</v>
          </cell>
          <cell r="F133">
            <v>260.85</v>
          </cell>
          <cell r="G133">
            <v>260.85</v>
          </cell>
          <cell r="I133">
            <v>2587.8125000000005</v>
          </cell>
          <cell r="J133">
            <v>2326.9625000000005</v>
          </cell>
          <cell r="K133">
            <v>2529.307065217392</v>
          </cell>
        </row>
        <row r="134">
          <cell r="B134" t="str">
            <v>Configuration - 12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40C9100</v>
          </cell>
          <cell r="B135" t="str">
            <v>CS720de Low Volt US CA MX</v>
          </cell>
          <cell r="C135">
            <v>50</v>
          </cell>
          <cell r="D135">
            <v>916.3</v>
          </cell>
          <cell r="E135">
            <v>10.5</v>
          </cell>
          <cell r="F135">
            <v>96.21</v>
          </cell>
          <cell r="G135">
            <v>96.21</v>
          </cell>
          <cell r="I135">
            <v>954.4791666666666</v>
          </cell>
          <cell r="J135">
            <v>858.2691666666666</v>
          </cell>
          <cell r="K135">
            <v>932.9012681159419</v>
          </cell>
        </row>
        <row r="136">
          <cell r="B136" t="str">
            <v>Configuration - 13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40C9101</v>
          </cell>
          <cell r="B137" t="str">
            <v>CS720dte Low Volt CA MX US</v>
          </cell>
          <cell r="C137">
            <v>50</v>
          </cell>
          <cell r="D137">
            <v>1189.3</v>
          </cell>
          <cell r="E137">
            <v>10.5</v>
          </cell>
          <cell r="F137">
            <v>124.88</v>
          </cell>
          <cell r="G137">
            <v>124.88</v>
          </cell>
          <cell r="I137">
            <v>1238.8541666666667</v>
          </cell>
          <cell r="J137">
            <v>1113.9741666666669</v>
          </cell>
          <cell r="K137">
            <v>1210.8414855072465</v>
          </cell>
        </row>
        <row r="138">
          <cell r="B138" t="str">
            <v>Configuration - 14</v>
          </cell>
          <cell r="H138" t="str">
            <v>not in quote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40C9000</v>
          </cell>
          <cell r="B139" t="str">
            <v>CS725de Low Volt CA US</v>
          </cell>
          <cell r="C139">
            <v>50</v>
          </cell>
          <cell r="D139">
            <v>1259.3</v>
          </cell>
          <cell r="E139">
            <v>10.5</v>
          </cell>
          <cell r="F139">
            <v>132.23</v>
          </cell>
          <cell r="G139">
            <v>132.23</v>
          </cell>
          <cell r="I139">
            <v>1311.7708333333333</v>
          </cell>
          <cell r="J139">
            <v>1179.5408333333332</v>
          </cell>
          <cell r="K139">
            <v>1282.1096014492753</v>
          </cell>
        </row>
        <row r="140">
          <cell r="B140" t="str">
            <v>Configuration - 15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40C9001</v>
          </cell>
          <cell r="B141" t="str">
            <v>CS725dte Low Volt CA MX US</v>
          </cell>
          <cell r="C141">
            <v>50</v>
          </cell>
          <cell r="D141">
            <v>1532.3</v>
          </cell>
          <cell r="E141">
            <v>10.5</v>
          </cell>
          <cell r="F141">
            <v>160.89</v>
          </cell>
          <cell r="G141">
            <v>160.89</v>
          </cell>
          <cell r="I141">
            <v>1596.1458333333333</v>
          </cell>
          <cell r="J141">
            <v>1435.2558333333332</v>
          </cell>
          <cell r="K141">
            <v>1560.0606884057968</v>
          </cell>
        </row>
        <row r="142">
          <cell r="B142" t="str">
            <v>Configuration - 16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40C9500</v>
          </cell>
          <cell r="B143" t="str">
            <v>CX725de Low Volt US CA MX</v>
          </cell>
          <cell r="C143">
            <v>50</v>
          </cell>
          <cell r="D143">
            <v>2449.3</v>
          </cell>
          <cell r="E143">
            <v>10.5</v>
          </cell>
          <cell r="F143">
            <v>257.18</v>
          </cell>
          <cell r="G143">
            <v>257.18</v>
          </cell>
          <cell r="I143">
            <v>2551.354166666667</v>
          </cell>
          <cell r="J143">
            <v>2294.174166666667</v>
          </cell>
          <cell r="K143">
            <v>2493.6675724637685</v>
          </cell>
        </row>
        <row r="144">
          <cell r="B144" t="str">
            <v>Configuration - 17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40C9501</v>
          </cell>
          <cell r="B145" t="str">
            <v>CX725dhe Low Volt CA US</v>
          </cell>
          <cell r="C145">
            <v>50</v>
          </cell>
          <cell r="D145">
            <v>2659.3</v>
          </cell>
          <cell r="E145">
            <v>10.5</v>
          </cell>
          <cell r="F145">
            <v>279.23</v>
          </cell>
          <cell r="G145">
            <v>279.23</v>
          </cell>
          <cell r="I145">
            <v>2770.104166666667</v>
          </cell>
          <cell r="J145">
            <v>2490.874166666667</v>
          </cell>
          <cell r="K145">
            <v>2707.4719202898555</v>
          </cell>
        </row>
        <row r="146">
          <cell r="B146" t="str">
            <v>Configuration - 18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40C9502</v>
          </cell>
          <cell r="B147" t="str">
            <v>CX725dthe Low Volt</v>
          </cell>
          <cell r="C147">
            <v>50</v>
          </cell>
          <cell r="D147">
            <v>2932.3</v>
          </cell>
          <cell r="E147">
            <v>10.5</v>
          </cell>
          <cell r="F147">
            <v>307.89</v>
          </cell>
          <cell r="G147">
            <v>307.89</v>
          </cell>
          <cell r="I147">
            <v>3054.479166666667</v>
          </cell>
          <cell r="J147">
            <v>2746.589166666667</v>
          </cell>
          <cell r="K147">
            <v>2985.423007246377</v>
          </cell>
        </row>
        <row r="148">
          <cell r="B148" t="str">
            <v>Configuration - 19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42K0010</v>
          </cell>
          <cell r="B149" t="str">
            <v>Low Volt US CA</v>
          </cell>
          <cell r="C149">
            <v>50</v>
          </cell>
          <cell r="D149">
            <v>3289.3</v>
          </cell>
          <cell r="E149">
            <v>10.5</v>
          </cell>
          <cell r="F149">
            <v>345.38</v>
          </cell>
          <cell r="G149">
            <v>345.38</v>
          </cell>
          <cell r="I149">
            <v>3426.354166666667</v>
          </cell>
          <cell r="J149">
            <v>3080.974166666667</v>
          </cell>
          <cell r="K149">
            <v>3348.884963768116</v>
          </cell>
        </row>
        <row r="150">
          <cell r="B150" t="str">
            <v>Configuration - 20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42K0012</v>
          </cell>
          <cell r="B151" t="str">
            <v>Low Volt US CA</v>
          </cell>
          <cell r="C151">
            <v>50</v>
          </cell>
          <cell r="D151">
            <v>4507.3</v>
          </cell>
          <cell r="E151">
            <v>10.5</v>
          </cell>
          <cell r="F151">
            <v>473.27</v>
          </cell>
          <cell r="G151">
            <v>473.27</v>
          </cell>
          <cell r="I151">
            <v>4695.104166666667</v>
          </cell>
          <cell r="J151">
            <v>4221.834166666667</v>
          </cell>
          <cell r="K151">
            <v>4588.950181159421</v>
          </cell>
        </row>
        <row r="152">
          <cell r="B152" t="str">
            <v>Configuration - 21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42K0040</v>
          </cell>
          <cell r="B153" t="str">
            <v>Low Volt US CA</v>
          </cell>
          <cell r="C153">
            <v>50</v>
          </cell>
          <cell r="D153">
            <v>3814.3</v>
          </cell>
          <cell r="E153">
            <v>10.5</v>
          </cell>
          <cell r="F153">
            <v>400.5</v>
          </cell>
          <cell r="G153">
            <v>400.5</v>
          </cell>
          <cell r="I153">
            <v>3973.229166666667</v>
          </cell>
          <cell r="J153">
            <v>3572.729166666667</v>
          </cell>
          <cell r="K153">
            <v>3883.401268115942</v>
          </cell>
        </row>
        <row r="154">
          <cell r="B154" t="str">
            <v>Configuration - 22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42K0041</v>
          </cell>
          <cell r="B155" t="str">
            <v>Low Volt CA US</v>
          </cell>
          <cell r="C155">
            <v>50</v>
          </cell>
          <cell r="D155">
            <v>4479.3</v>
          </cell>
          <cell r="E155">
            <v>10.5</v>
          </cell>
          <cell r="F155">
            <v>470.33</v>
          </cell>
          <cell r="G155">
            <v>470.33</v>
          </cell>
          <cell r="I155">
            <v>4665.9375</v>
          </cell>
          <cell r="J155">
            <v>4195.6075</v>
          </cell>
          <cell r="K155">
            <v>4560.442934782609</v>
          </cell>
        </row>
        <row r="156">
          <cell r="B156" t="str">
            <v>Configuration - 23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42K0042</v>
          </cell>
          <cell r="B157" t="str">
            <v>Low Volt</v>
          </cell>
          <cell r="C157">
            <v>50</v>
          </cell>
          <cell r="D157">
            <v>4836.3</v>
          </cell>
          <cell r="E157">
            <v>10.5</v>
          </cell>
          <cell r="F157">
            <v>507.81</v>
          </cell>
          <cell r="G157">
            <v>507.81</v>
          </cell>
          <cell r="I157">
            <v>5037.8125</v>
          </cell>
          <cell r="J157">
            <v>4530.0025</v>
          </cell>
          <cell r="K157">
            <v>4923.915760869565</v>
          </cell>
        </row>
        <row r="158">
          <cell r="B158" t="str">
            <v>Configuration - 24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42K0070</v>
          </cell>
          <cell r="B159" t="str">
            <v>Low Volt US CA</v>
          </cell>
          <cell r="C159">
            <v>50</v>
          </cell>
          <cell r="D159">
            <v>8399.3</v>
          </cell>
          <cell r="E159">
            <v>10.5</v>
          </cell>
          <cell r="F159">
            <v>881.93</v>
          </cell>
          <cell r="G159">
            <v>881.93</v>
          </cell>
          <cell r="I159">
            <v>8749.270833333332</v>
          </cell>
          <cell r="J159">
            <v>7867.340833333332</v>
          </cell>
          <cell r="K159">
            <v>8551.45742753623</v>
          </cell>
        </row>
        <row r="160">
          <cell r="B160" t="str">
            <v>Configuration - 25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42K0071</v>
          </cell>
          <cell r="B161" t="str">
            <v>Low Volt</v>
          </cell>
          <cell r="C161">
            <v>50</v>
          </cell>
          <cell r="D161">
            <v>9239.3</v>
          </cell>
          <cell r="E161">
            <v>10.5</v>
          </cell>
          <cell r="F161">
            <v>970.13</v>
          </cell>
          <cell r="G161">
            <v>970.13</v>
          </cell>
          <cell r="I161">
            <v>9624.270833333332</v>
          </cell>
          <cell r="J161">
            <v>8654.140833333333</v>
          </cell>
          <cell r="K161">
            <v>9406.674818840578</v>
          </cell>
        </row>
        <row r="162">
          <cell r="B162" t="str">
            <v>Configuration - 26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42K0072</v>
          </cell>
          <cell r="B163" t="str">
            <v>Low Volt</v>
          </cell>
          <cell r="C163">
            <v>50</v>
          </cell>
          <cell r="D163">
            <v>9596.3</v>
          </cell>
          <cell r="E163">
            <v>10.5</v>
          </cell>
          <cell r="F163">
            <v>1007.61</v>
          </cell>
          <cell r="G163">
            <v>1007.61</v>
          </cell>
          <cell r="I163">
            <v>9996.145833333332</v>
          </cell>
          <cell r="J163">
            <v>8988.535833333332</v>
          </cell>
          <cell r="K163">
            <v>9770.147644927534</v>
          </cell>
        </row>
        <row r="164">
          <cell r="B164" t="str">
            <v>Configuration - 27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40G0510</v>
          </cell>
          <cell r="B165" t="str">
            <v>MS710dn Low Volt CA DO EC SV GT HN NI PA PR US VE</v>
          </cell>
          <cell r="C165">
            <v>25</v>
          </cell>
          <cell r="D165">
            <v>713.3</v>
          </cell>
          <cell r="E165">
            <v>10.5</v>
          </cell>
          <cell r="F165">
            <v>74.9</v>
          </cell>
          <cell r="G165">
            <v>74.9</v>
          </cell>
          <cell r="I165">
            <v>743.0208333333333</v>
          </cell>
          <cell r="J165">
            <v>668.1208333333333</v>
          </cell>
          <cell r="K165">
            <v>726.2182971014491</v>
          </cell>
        </row>
        <row r="166">
          <cell r="B166" t="str">
            <v>Configuration - 28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40G0610</v>
          </cell>
          <cell r="B167" t="str">
            <v>MS711dn Low Volt CA CO DO CR EC SV GT HN MX NI PA PR US VE</v>
          </cell>
          <cell r="C167">
            <v>25</v>
          </cell>
          <cell r="D167">
            <v>1000.3</v>
          </cell>
          <cell r="E167">
            <v>10.5</v>
          </cell>
          <cell r="F167">
            <v>105.03</v>
          </cell>
          <cell r="G167">
            <v>105.03</v>
          </cell>
          <cell r="I167">
            <v>1041.9791666666667</v>
          </cell>
          <cell r="J167">
            <v>936.9491666666668</v>
          </cell>
          <cell r="K167">
            <v>1018.4230072463769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6"/>
  <sheetViews>
    <sheetView tabSelected="1" zoomScale="75" zoomScaleNormal="75" zoomScalePageLayoutView="0" workbookViewId="0" topLeftCell="A1">
      <selection activeCell="L21" sqref="L20:M21"/>
    </sheetView>
  </sheetViews>
  <sheetFormatPr defaultColWidth="9.140625" defaultRowHeight="12.75"/>
  <cols>
    <col min="1" max="1" width="29.28125" style="1" customWidth="1"/>
    <col min="2" max="2" width="23.57421875" style="1" customWidth="1"/>
    <col min="3" max="3" width="16.7109375" style="1" customWidth="1"/>
    <col min="4" max="4" width="9.28125" style="1" customWidth="1"/>
    <col min="5" max="5" width="29.140625" style="1" customWidth="1"/>
    <col min="6" max="6" width="16.00390625" style="1" customWidth="1"/>
    <col min="7" max="7" width="18.421875" style="1" customWidth="1"/>
    <col min="8" max="19" width="13.28125" style="1" customWidth="1"/>
    <col min="20" max="20" width="9.140625" style="21" customWidth="1"/>
    <col min="21" max="21" width="9.140625" style="1" customWidth="1"/>
    <col min="22" max="22" width="29.140625" style="1" customWidth="1"/>
    <col min="23" max="23" width="10.421875" style="21" bestFit="1" customWidth="1"/>
    <col min="24" max="24" width="12.140625" style="21" bestFit="1" customWidth="1"/>
    <col min="25" max="25" width="10.421875" style="21" bestFit="1" customWidth="1"/>
    <col min="26" max="26" width="12.00390625" style="21" bestFit="1" customWidth="1"/>
    <col min="27" max="27" width="9.140625" style="21" customWidth="1"/>
    <col min="28" max="28" width="10.57421875" style="1" customWidth="1"/>
    <col min="29" max="29" width="23.421875" style="1" customWidth="1"/>
    <col min="30" max="30" width="10.8515625" style="21" bestFit="1" customWidth="1"/>
    <col min="31" max="31" width="12.140625" style="21" bestFit="1" customWidth="1"/>
    <col min="32" max="32" width="13.28125" style="21" bestFit="1" customWidth="1"/>
    <col min="33" max="33" width="12.00390625" style="21" bestFit="1" customWidth="1"/>
    <col min="34" max="34" width="11.140625" style="21" bestFit="1" customWidth="1"/>
    <col min="35" max="16384" width="9.140625" style="1" customWidth="1"/>
  </cols>
  <sheetData>
    <row r="1" spans="1:34" ht="12.75">
      <c r="A1" t="s">
        <v>1</v>
      </c>
      <c r="C1" s="4"/>
      <c r="F1" s="4"/>
      <c r="T1" s="22"/>
      <c r="W1" s="22"/>
      <c r="X1" s="22"/>
      <c r="Y1" s="22"/>
      <c r="Z1" s="22"/>
      <c r="AA1" s="22"/>
      <c r="AD1" s="22"/>
      <c r="AE1" s="22"/>
      <c r="AF1" s="22"/>
      <c r="AG1" s="22"/>
      <c r="AH1" s="22"/>
    </row>
    <row r="2" spans="3:34" ht="12.75">
      <c r="C2" s="4"/>
      <c r="F2" s="4"/>
      <c r="T2" s="22"/>
      <c r="W2" s="22"/>
      <c r="X2" s="22"/>
      <c r="Y2" s="22"/>
      <c r="Z2" s="22"/>
      <c r="AA2" s="22"/>
      <c r="AD2" s="22"/>
      <c r="AE2" s="22"/>
      <c r="AF2" s="22"/>
      <c r="AG2" s="22"/>
      <c r="AH2" s="22"/>
    </row>
    <row r="3" spans="3:34" ht="12.75">
      <c r="C3" s="4"/>
      <c r="F3" s="4"/>
      <c r="T3" s="22"/>
      <c r="W3" s="22"/>
      <c r="X3" s="22"/>
      <c r="Y3" s="22"/>
      <c r="Z3" s="22"/>
      <c r="AA3" s="22"/>
      <c r="AD3" s="22"/>
      <c r="AE3" s="22"/>
      <c r="AF3" s="22"/>
      <c r="AG3" s="22"/>
      <c r="AH3" s="22"/>
    </row>
    <row r="4" spans="3:34" ht="12.75">
      <c r="C4" s="4"/>
      <c r="F4" s="4"/>
      <c r="T4" s="22"/>
      <c r="W4" s="22"/>
      <c r="X4" s="22"/>
      <c r="Y4" s="22"/>
      <c r="Z4" s="22"/>
      <c r="AA4" s="22"/>
      <c r="AD4" s="22"/>
      <c r="AE4" s="22"/>
      <c r="AF4" s="22"/>
      <c r="AG4" s="22"/>
      <c r="AH4" s="22"/>
    </row>
    <row r="5" spans="3:34" ht="12.75">
      <c r="C5" s="4"/>
      <c r="F5" s="4"/>
      <c r="T5" s="22"/>
      <c r="W5" s="22"/>
      <c r="X5" s="22"/>
      <c r="Y5" s="22"/>
      <c r="Z5" s="22"/>
      <c r="AA5" s="22"/>
      <c r="AD5" s="22"/>
      <c r="AE5" s="22"/>
      <c r="AF5" s="22"/>
      <c r="AG5" s="22"/>
      <c r="AH5" s="22"/>
    </row>
    <row r="6" spans="3:34" ht="12.75">
      <c r="C6" s="4"/>
      <c r="F6" s="4"/>
      <c r="T6" s="22"/>
      <c r="W6" s="22"/>
      <c r="X6" s="22"/>
      <c r="Y6" s="22"/>
      <c r="Z6" s="22"/>
      <c r="AA6" s="22"/>
      <c r="AD6" s="22"/>
      <c r="AE6" s="22"/>
      <c r="AF6" s="22"/>
      <c r="AG6" s="22"/>
      <c r="AH6" s="22"/>
    </row>
    <row r="7" spans="1:34" s="8" customFormat="1" ht="16.5" customHeight="1">
      <c r="A7" s="29" t="s">
        <v>278</v>
      </c>
      <c r="B7" s="5"/>
      <c r="C7" s="6"/>
      <c r="D7" s="5"/>
      <c r="E7" s="7"/>
      <c r="G7" s="9" t="s">
        <v>279</v>
      </c>
      <c r="T7" s="23"/>
      <c r="V7" s="55"/>
      <c r="W7" s="56"/>
      <c r="X7" s="56"/>
      <c r="Y7" s="56"/>
      <c r="Z7" s="56"/>
      <c r="AA7" s="56"/>
      <c r="AB7" s="55"/>
      <c r="AC7" s="55"/>
      <c r="AD7" s="56"/>
      <c r="AE7" s="56"/>
      <c r="AF7" s="56"/>
      <c r="AG7" s="56"/>
      <c r="AH7" s="56"/>
    </row>
    <row r="8" spans="1:34" s="10" customFormat="1" ht="33.75">
      <c r="A8" s="79" t="s">
        <v>2</v>
      </c>
      <c r="B8" s="79"/>
      <c r="C8" s="79"/>
      <c r="D8" s="79"/>
      <c r="E8" s="79"/>
      <c r="F8" s="79"/>
      <c r="G8" s="79"/>
      <c r="T8" s="24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34" s="10" customFormat="1" ht="33.75">
      <c r="A9" s="79" t="s">
        <v>3</v>
      </c>
      <c r="B9" s="79"/>
      <c r="C9" s="79"/>
      <c r="D9" s="79"/>
      <c r="E9" s="79"/>
      <c r="F9" s="79"/>
      <c r="G9" s="79"/>
      <c r="T9" s="24"/>
      <c r="W9" s="24"/>
      <c r="X9" s="24"/>
      <c r="Y9" s="24"/>
      <c r="Z9" s="24"/>
      <c r="AA9" s="24"/>
      <c r="AD9" s="24"/>
      <c r="AE9" s="24"/>
      <c r="AF9" s="24"/>
      <c r="AG9" s="24"/>
      <c r="AH9" s="24"/>
    </row>
    <row r="10" spans="1:34" s="10" customFormat="1" ht="24.75" customHeight="1">
      <c r="A10" s="80" t="s">
        <v>4</v>
      </c>
      <c r="B10" s="80"/>
      <c r="C10" s="80"/>
      <c r="D10" s="80"/>
      <c r="E10" s="80"/>
      <c r="F10" s="80"/>
      <c r="G10" s="80"/>
      <c r="T10" s="24"/>
      <c r="W10" s="24"/>
      <c r="X10" s="24"/>
      <c r="Y10" s="24"/>
      <c r="Z10" s="24"/>
      <c r="AA10" s="24"/>
      <c r="AD10" s="24"/>
      <c r="AE10" s="24"/>
      <c r="AF10" s="24"/>
      <c r="AG10" s="24"/>
      <c r="AH10" s="24"/>
    </row>
    <row r="11" spans="1:34" s="10" customFormat="1" ht="24.75" customHeight="1">
      <c r="A11" s="81" t="s">
        <v>5</v>
      </c>
      <c r="B11" s="81"/>
      <c r="C11" s="81"/>
      <c r="D11" s="81"/>
      <c r="E11" s="81"/>
      <c r="F11" s="81"/>
      <c r="G11" s="81"/>
      <c r="T11" s="24"/>
      <c r="W11" s="24"/>
      <c r="X11" s="24"/>
      <c r="Y11" s="24"/>
      <c r="Z11" s="24"/>
      <c r="AA11" s="24"/>
      <c r="AD11" s="24"/>
      <c r="AE11" s="24"/>
      <c r="AF11" s="24"/>
      <c r="AG11" s="24"/>
      <c r="AH11" s="24"/>
    </row>
    <row r="12" spans="3:34" s="10" customFormat="1" ht="20.25">
      <c r="C12" s="4"/>
      <c r="D12" s="11"/>
      <c r="E12" s="12"/>
      <c r="F12" s="4"/>
      <c r="T12" s="24"/>
      <c r="W12" s="24"/>
      <c r="X12" s="24"/>
      <c r="Y12" s="24"/>
      <c r="Z12" s="24"/>
      <c r="AA12" s="24"/>
      <c r="AD12" s="24"/>
      <c r="AE12" s="24"/>
      <c r="AF12" s="24"/>
      <c r="AG12" s="24"/>
      <c r="AH12" s="24"/>
    </row>
    <row r="13" spans="1:34" s="10" customFormat="1" ht="15.75">
      <c r="A13" s="13" t="s">
        <v>6</v>
      </c>
      <c r="B13" s="14" t="s">
        <v>0</v>
      </c>
      <c r="C13" s="15" t="s">
        <v>7</v>
      </c>
      <c r="D13" s="13"/>
      <c r="E13" s="13" t="s">
        <v>6</v>
      </c>
      <c r="F13" s="14" t="s">
        <v>0</v>
      </c>
      <c r="G13" s="15" t="s">
        <v>7</v>
      </c>
      <c r="T13" s="24"/>
      <c r="V13" s="58"/>
      <c r="W13" s="24"/>
      <c r="X13" s="24"/>
      <c r="Y13" s="59">
        <f>+(X13-44)/0.92</f>
        <v>-47.826086956521735</v>
      </c>
      <c r="Z13" s="24"/>
      <c r="AA13" s="24"/>
      <c r="AD13" s="24"/>
      <c r="AE13" s="24"/>
      <c r="AF13" s="24"/>
      <c r="AG13" s="24"/>
      <c r="AH13" s="24"/>
    </row>
    <row r="14" spans="1:34" s="10" customFormat="1" ht="15.75">
      <c r="A14" s="16" t="s">
        <v>8</v>
      </c>
      <c r="B14" s="17" t="s">
        <v>9</v>
      </c>
      <c r="C14" s="18" t="s">
        <v>10</v>
      </c>
      <c r="D14" s="16"/>
      <c r="E14" s="16" t="s">
        <v>8</v>
      </c>
      <c r="F14" s="17" t="s">
        <v>9</v>
      </c>
      <c r="G14" s="18" t="s">
        <v>10</v>
      </c>
      <c r="T14" s="24"/>
      <c r="W14" s="24"/>
      <c r="X14" s="24"/>
      <c r="Y14" s="24"/>
      <c r="Z14" s="24"/>
      <c r="AA14" s="24"/>
      <c r="AD14" s="24"/>
      <c r="AE14" s="24"/>
      <c r="AF14" s="24"/>
      <c r="AG14" s="24"/>
      <c r="AH14" s="24"/>
    </row>
    <row r="15" spans="1:34" s="10" customFormat="1" ht="20.25">
      <c r="A15" s="35" t="s">
        <v>11</v>
      </c>
      <c r="B15" s="36"/>
      <c r="C15" s="37"/>
      <c r="D15" s="19"/>
      <c r="E15" s="38" t="s">
        <v>15</v>
      </c>
      <c r="F15" s="39"/>
      <c r="G15" s="40"/>
      <c r="T15" s="24"/>
      <c r="W15" s="60" t="s">
        <v>232</v>
      </c>
      <c r="X15" s="60" t="s">
        <v>233</v>
      </c>
      <c r="Y15" s="60" t="s">
        <v>234</v>
      </c>
      <c r="Z15" s="60" t="s">
        <v>235</v>
      </c>
      <c r="AA15" s="60" t="s">
        <v>236</v>
      </c>
      <c r="AD15" s="60" t="s">
        <v>232</v>
      </c>
      <c r="AE15" s="60" t="s">
        <v>233</v>
      </c>
      <c r="AF15" s="60" t="s">
        <v>234</v>
      </c>
      <c r="AG15" s="60" t="s">
        <v>235</v>
      </c>
      <c r="AH15" s="60" t="s">
        <v>236</v>
      </c>
    </row>
    <row r="16" spans="1:34" ht="15">
      <c r="A16" s="25" t="s">
        <v>218</v>
      </c>
      <c r="B16" s="28" t="s">
        <v>220</v>
      </c>
      <c r="C16" s="52">
        <f>VLOOKUP(B16,'[3]NCE'!$A$7:$K$167,11,0)</f>
        <v>171.24003623188406</v>
      </c>
      <c r="D16" s="2"/>
      <c r="E16" s="25" t="s">
        <v>121</v>
      </c>
      <c r="F16" s="47" t="s">
        <v>122</v>
      </c>
      <c r="G16" s="52">
        <f>VLOOKUP(F16,'[3]NCE'!$A$7:$K$167,11,0)</f>
        <v>1274.9882246376812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V16" s="1" t="s">
        <v>218</v>
      </c>
      <c r="W16" s="64">
        <f>VLOOKUP(B16,'[2]a1s1 (6)'!$A:$XFD,5,0)</f>
        <v>167.3</v>
      </c>
      <c r="X16" s="21">
        <f aca="true" t="shared" si="0" ref="X16:X33">+W16/0.96</f>
        <v>174.27083333333334</v>
      </c>
      <c r="Y16" s="59">
        <f>+Z16/0.92</f>
        <v>171.24003623188406</v>
      </c>
      <c r="Z16" s="21">
        <f>+X16-AA16</f>
        <v>157.54083333333335</v>
      </c>
      <c r="AA16" s="21">
        <v>16.73</v>
      </c>
      <c r="AB16" s="62"/>
      <c r="AC16" s="1" t="s">
        <v>121</v>
      </c>
      <c r="AD16" s="64">
        <f>VLOOKUP(F16,'[2]a1s1 (6)'!$A:$XFD,5,0)</f>
        <v>1252.3</v>
      </c>
      <c r="AE16" s="21">
        <f>+AD16/0.96</f>
        <v>1304.4791666666667</v>
      </c>
      <c r="AF16" s="59">
        <f>+G16</f>
        <v>1274.9882246376812</v>
      </c>
      <c r="AG16" s="21">
        <f>+AF16*0.92</f>
        <v>1172.9891666666667</v>
      </c>
      <c r="AH16" s="21">
        <f>IF((+AE16-AG16)&lt;0,0,AE16-AG16)</f>
        <v>131.49</v>
      </c>
    </row>
    <row r="17" spans="1:34" ht="15">
      <c r="A17" s="25" t="s">
        <v>219</v>
      </c>
      <c r="B17" s="28" t="s">
        <v>221</v>
      </c>
      <c r="C17" s="52">
        <f>VLOOKUP(B17,'[3]NCE'!$A$7:$K$167,11,0)</f>
        <v>271.5480072463768</v>
      </c>
      <c r="D17" s="2"/>
      <c r="E17" s="25" t="s">
        <v>123</v>
      </c>
      <c r="F17" s="31" t="s">
        <v>124</v>
      </c>
      <c r="G17" s="52">
        <f>VLOOKUP(F17,'[3]NCE'!$A$7:$K$167,11,0)</f>
        <v>1460.2853260869565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V17" s="63" t="s">
        <v>219</v>
      </c>
      <c r="W17" s="64">
        <f>VLOOKUP(B17,'[2]a1s1 (6)'!$A:$XFD,5,0)</f>
        <v>265.3</v>
      </c>
      <c r="X17" s="21">
        <f t="shared" si="0"/>
        <v>276.3541666666667</v>
      </c>
      <c r="Y17" s="59">
        <f aca="true" t="shared" si="1" ref="Y17:Y23">+Z17/0.92</f>
        <v>271.5480072463768</v>
      </c>
      <c r="Z17" s="21">
        <f aca="true" t="shared" si="2" ref="Z17:Z23">+X17-AA17</f>
        <v>249.82416666666668</v>
      </c>
      <c r="AA17" s="21">
        <v>26.53</v>
      </c>
      <c r="AB17" s="62"/>
      <c r="AC17" s="1" t="s">
        <v>123</v>
      </c>
      <c r="AD17" s="64">
        <f>VLOOKUP(F17,'[2]a1s1 (6)'!$A:$XFD,5,0)</f>
        <v>1434.3</v>
      </c>
      <c r="AE17" s="21">
        <f>+AD17/0.96</f>
        <v>1494.0625</v>
      </c>
      <c r="AF17" s="59">
        <f aca="true" t="shared" si="3" ref="AF17:AF52">+G17</f>
        <v>1460.2853260869565</v>
      </c>
      <c r="AG17" s="21">
        <f>+AF17*0.92</f>
        <v>1343.4625</v>
      </c>
      <c r="AH17" s="21">
        <f>IF((+AE17-AG17)&lt;0,0,AE17-AG17)</f>
        <v>150.5999999999999</v>
      </c>
    </row>
    <row r="18" spans="1:34" ht="15">
      <c r="A18" s="25" t="s">
        <v>222</v>
      </c>
      <c r="B18" s="28" t="s">
        <v>223</v>
      </c>
      <c r="C18" s="52">
        <f>VLOOKUP(B18,'[3]NCE'!$A$7:$K$167,11,0)</f>
        <v>371.85597826086956</v>
      </c>
      <c r="D18" s="2"/>
      <c r="E18" s="25" t="s">
        <v>125</v>
      </c>
      <c r="F18" s="31" t="s">
        <v>126</v>
      </c>
      <c r="G18" s="52">
        <f>VLOOKUP(F18,'[3]NCE'!$A$7:$K$167,11,0)</f>
        <v>1531.5534420289855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V18" s="63" t="s">
        <v>222</v>
      </c>
      <c r="W18" s="64">
        <f>VLOOKUP(B18,'[2]a1s1 (6)'!$A:$XFD,5,0)</f>
        <v>363.3</v>
      </c>
      <c r="X18" s="21">
        <f t="shared" si="0"/>
        <v>378.4375</v>
      </c>
      <c r="Y18" s="59">
        <f t="shared" si="1"/>
        <v>371.85597826086956</v>
      </c>
      <c r="Z18" s="21">
        <f t="shared" si="2"/>
        <v>342.1075</v>
      </c>
      <c r="AA18" s="21">
        <v>36.33</v>
      </c>
      <c r="AB18" s="62"/>
      <c r="AC18" s="1" t="s">
        <v>125</v>
      </c>
      <c r="AD18" s="64">
        <f>VLOOKUP(F18,'[2]a1s1 (6)'!$A:$XFD,5,0)</f>
        <v>1504.3</v>
      </c>
      <c r="AE18" s="21">
        <f>+AD18/0.96</f>
        <v>1566.9791666666667</v>
      </c>
      <c r="AF18" s="59">
        <f t="shared" si="3"/>
        <v>1531.5534420289855</v>
      </c>
      <c r="AG18" s="21">
        <f>+AF18*0.92</f>
        <v>1409.0291666666667</v>
      </c>
      <c r="AH18" s="21">
        <f>IF((+AE18-AG18)&lt;0,0,AE18-AG18)</f>
        <v>157.95000000000005</v>
      </c>
    </row>
    <row r="19" spans="1:34" ht="15">
      <c r="A19" s="25" t="s">
        <v>65</v>
      </c>
      <c r="B19" s="28" t="s">
        <v>70</v>
      </c>
      <c r="C19" s="52">
        <f>VLOOKUP(B19,'[3]NCE'!$A$7:$K$167,11,0)</f>
        <v>605.0679347826087</v>
      </c>
      <c r="D19" s="2"/>
      <c r="E19" s="25" t="s">
        <v>127</v>
      </c>
      <c r="F19" s="27" t="s">
        <v>128</v>
      </c>
      <c r="G19" s="52">
        <f>VLOOKUP(F19,'[3]NCE'!$A$7:$K$167,11,0)</f>
        <v>1959.1621376811595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V19" s="1" t="s">
        <v>65</v>
      </c>
      <c r="W19" s="64">
        <f>VLOOKUP(B19,'[2]a1s1 (6)'!$A:$XFD,5,0)</f>
        <v>594.3</v>
      </c>
      <c r="X19" s="21">
        <f t="shared" si="0"/>
        <v>619.0625</v>
      </c>
      <c r="Y19" s="59">
        <f>+C19</f>
        <v>605.0679347826087</v>
      </c>
      <c r="Z19" s="21">
        <f>+Y19*0.92</f>
        <v>556.6625</v>
      </c>
      <c r="AA19" s="21">
        <f aca="true" t="shared" si="4" ref="AA19:AA33">IF((+X19-Z19)&lt;0,0,X19-Z19)</f>
        <v>62.39999999999998</v>
      </c>
      <c r="AB19" s="62"/>
      <c r="AC19" s="53" t="str">
        <f aca="true" t="shared" si="5" ref="AC19:AC50">+F19</f>
        <v>24T7401</v>
      </c>
      <c r="AD19" s="64">
        <f>VLOOKUP(F19,'[2]a1s1 (6)'!$A:$XFD,5,0)</f>
        <v>1924.3</v>
      </c>
      <c r="AE19" s="21">
        <f aca="true" t="shared" si="6" ref="AE19:AE50">+AD19/0.96</f>
        <v>2004.4791666666667</v>
      </c>
      <c r="AF19" s="59">
        <f t="shared" si="3"/>
        <v>1959.1621376811595</v>
      </c>
      <c r="AG19" s="21">
        <f aca="true" t="shared" si="7" ref="AG19:AG50">+AF19*0.92</f>
        <v>1802.4291666666668</v>
      </c>
      <c r="AH19" s="21">
        <f aca="true" t="shared" si="8" ref="AH19:AH50">IF((+AE19-AG19)&lt;0,0,AE19-AG19)</f>
        <v>202.04999999999995</v>
      </c>
    </row>
    <row r="20" spans="1:34" ht="15">
      <c r="A20" s="25" t="s">
        <v>66</v>
      </c>
      <c r="B20" s="28" t="s">
        <v>71</v>
      </c>
      <c r="C20" s="52">
        <f>VLOOKUP(B20,'[3]NCE'!$A$7:$K$167,11,0)</f>
        <v>669.2038043478261</v>
      </c>
      <c r="D20" s="2"/>
      <c r="E20" s="25" t="s">
        <v>129</v>
      </c>
      <c r="F20" s="27" t="s">
        <v>130</v>
      </c>
      <c r="G20" s="52">
        <f>VLOOKUP(F20,'[3]NCE'!$A$7:$K$167,11,0)</f>
        <v>2208.5951086956525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V20" s="63" t="s">
        <v>66</v>
      </c>
      <c r="W20" s="64">
        <f>VLOOKUP(B20,'[2]a1s1 (6)'!$A:$XFD,5,0)</f>
        <v>657.3</v>
      </c>
      <c r="X20" s="21">
        <f t="shared" si="0"/>
        <v>684.6875</v>
      </c>
      <c r="Y20" s="59">
        <f t="shared" si="1"/>
        <v>669.2038043478261</v>
      </c>
      <c r="Z20" s="21">
        <f t="shared" si="2"/>
        <v>615.6675</v>
      </c>
      <c r="AA20" s="21">
        <v>69.02</v>
      </c>
      <c r="AB20" s="62"/>
      <c r="AC20" s="61" t="str">
        <f t="shared" si="5"/>
        <v>24T7310</v>
      </c>
      <c r="AD20" s="64">
        <f>VLOOKUP(F20,'[2]a1s1 (6)'!$A:$XFD,5,0)</f>
        <v>2169.3</v>
      </c>
      <c r="AE20" s="21">
        <f t="shared" si="6"/>
        <v>2259.6875000000005</v>
      </c>
      <c r="AF20" s="59">
        <f t="shared" si="3"/>
        <v>2208.5951086956525</v>
      </c>
      <c r="AG20" s="21">
        <f t="shared" si="7"/>
        <v>2031.9075000000003</v>
      </c>
      <c r="AH20" s="21">
        <f t="shared" si="8"/>
        <v>227.7800000000002</v>
      </c>
    </row>
    <row r="21" spans="1:34" ht="15">
      <c r="A21" s="25" t="s">
        <v>67</v>
      </c>
      <c r="B21" s="28" t="s">
        <v>72</v>
      </c>
      <c r="C21" s="52">
        <f>VLOOKUP(B21,'[3]NCE'!$A$7:$K$167,11,0)</f>
        <v>854.5009057971015</v>
      </c>
      <c r="D21" s="2"/>
      <c r="E21" s="25" t="s">
        <v>131</v>
      </c>
      <c r="F21" s="27" t="s">
        <v>132</v>
      </c>
      <c r="G21" s="52">
        <f>VLOOKUP(F21,'[3]NCE'!$A$7:$K$167,11,0)</f>
        <v>2878.515398550725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V21" s="63" t="s">
        <v>67</v>
      </c>
      <c r="W21" s="64">
        <f>VLOOKUP(B21,'[2]a1s1 (6)'!$A:$XFD,5,0)</f>
        <v>839.3</v>
      </c>
      <c r="X21" s="21">
        <f t="shared" si="0"/>
        <v>874.2708333333334</v>
      </c>
      <c r="Y21" s="59">
        <f t="shared" si="1"/>
        <v>854.5009057971015</v>
      </c>
      <c r="Z21" s="21">
        <f t="shared" si="2"/>
        <v>786.1408333333334</v>
      </c>
      <c r="AA21" s="21">
        <v>88.13</v>
      </c>
      <c r="AB21" s="62"/>
      <c r="AC21" s="1" t="str">
        <f t="shared" si="5"/>
        <v>24T7404</v>
      </c>
      <c r="AD21" s="64">
        <f>VLOOKUP(F21,'[2]a1s1 (6)'!$A:$XFD,5,0)</f>
        <v>2827.3</v>
      </c>
      <c r="AE21" s="21">
        <f t="shared" si="6"/>
        <v>2945.104166666667</v>
      </c>
      <c r="AF21" s="59">
        <f t="shared" si="3"/>
        <v>2878.515398550725</v>
      </c>
      <c r="AG21" s="21">
        <f t="shared" si="7"/>
        <v>2648.234166666667</v>
      </c>
      <c r="AH21" s="21">
        <f t="shared" si="8"/>
        <v>296.8699999999999</v>
      </c>
    </row>
    <row r="22" spans="1:34" ht="15">
      <c r="A22" s="25" t="s">
        <v>68</v>
      </c>
      <c r="B22" s="28" t="s">
        <v>73</v>
      </c>
      <c r="C22" s="52">
        <f>VLOOKUP(B22,'[3]NCE'!$A$7:$K$167,11,0)</f>
        <v>868.7545289855071</v>
      </c>
      <c r="D22" s="2"/>
      <c r="E22" s="25" t="s">
        <v>133</v>
      </c>
      <c r="F22" s="27" t="s">
        <v>134</v>
      </c>
      <c r="G22" s="52">
        <f>VLOOKUP(F22,'[3]NCE'!$A$7:$K$167,11,0)</f>
        <v>3149.334239130435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V22" s="63" t="s">
        <v>68</v>
      </c>
      <c r="W22" s="64">
        <f>VLOOKUP(B22,'[2]a1s1 (6)'!$A:$XFD,5,0)</f>
        <v>853.3</v>
      </c>
      <c r="X22" s="21">
        <f t="shared" si="0"/>
        <v>888.8541666666666</v>
      </c>
      <c r="Y22" s="59">
        <f t="shared" si="1"/>
        <v>868.7545289855071</v>
      </c>
      <c r="Z22" s="21">
        <f t="shared" si="2"/>
        <v>799.2541666666666</v>
      </c>
      <c r="AA22" s="21">
        <v>89.6</v>
      </c>
      <c r="AB22" s="62"/>
      <c r="AC22" s="1" t="str">
        <f t="shared" si="5"/>
        <v>24T7320</v>
      </c>
      <c r="AD22" s="64">
        <f>VLOOKUP(F22,'[2]a1s1 (6)'!$A:$XFD,5,0)</f>
        <v>3093.3</v>
      </c>
      <c r="AE22" s="21">
        <f t="shared" si="6"/>
        <v>3222.1875000000005</v>
      </c>
      <c r="AF22" s="59">
        <f t="shared" si="3"/>
        <v>3149.334239130435</v>
      </c>
      <c r="AG22" s="21">
        <f t="shared" si="7"/>
        <v>2897.3875000000003</v>
      </c>
      <c r="AH22" s="21">
        <f t="shared" si="8"/>
        <v>324.8000000000002</v>
      </c>
    </row>
    <row r="23" spans="1:34" ht="15">
      <c r="A23" s="25" t="s">
        <v>69</v>
      </c>
      <c r="B23" s="28" t="s">
        <v>74</v>
      </c>
      <c r="C23" s="52">
        <f>VLOOKUP(B23,'[3]NCE'!$A$7:$K$167,11,0)</f>
        <v>1054.0516304347825</v>
      </c>
      <c r="D23" s="2"/>
      <c r="E23" s="25" t="s">
        <v>135</v>
      </c>
      <c r="F23" s="27" t="s">
        <v>136</v>
      </c>
      <c r="G23" s="52">
        <f>VLOOKUP(F23,'[3]NCE'!$A$7:$K$167,11,0)</f>
        <v>3391.6458333333335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V23" s="63" t="s">
        <v>69</v>
      </c>
      <c r="W23" s="64">
        <f>VLOOKUP(B23,'[2]a1s1 (6)'!$A:$XFD,5,0)</f>
        <v>1035.3</v>
      </c>
      <c r="X23" s="21">
        <f t="shared" si="0"/>
        <v>1078.4375</v>
      </c>
      <c r="Y23" s="59">
        <f t="shared" si="1"/>
        <v>1054.0516304347825</v>
      </c>
      <c r="Z23" s="21">
        <f t="shared" si="2"/>
        <v>969.7275</v>
      </c>
      <c r="AA23" s="21">
        <v>108.71</v>
      </c>
      <c r="AB23" s="62"/>
      <c r="AC23" s="1" t="str">
        <f t="shared" si="5"/>
        <v>24T7406</v>
      </c>
      <c r="AD23" s="64">
        <f>VLOOKUP(F23,'[2]a1s1 (6)'!$A:$XFD,5,0)</f>
        <v>3331.3</v>
      </c>
      <c r="AE23" s="21">
        <f t="shared" si="6"/>
        <v>3470.104166666667</v>
      </c>
      <c r="AF23" s="59">
        <f t="shared" si="3"/>
        <v>3391.6458333333335</v>
      </c>
      <c r="AG23" s="21">
        <f t="shared" si="7"/>
        <v>3120.314166666667</v>
      </c>
      <c r="AH23" s="21">
        <f t="shared" si="8"/>
        <v>349.78999999999996</v>
      </c>
    </row>
    <row r="24" spans="1:34" ht="15">
      <c r="A24" s="25" t="s">
        <v>274</v>
      </c>
      <c r="B24" s="28" t="s">
        <v>275</v>
      </c>
      <c r="C24" s="52">
        <f>VLOOKUP(B24,'[3]NCE'!$A$7:$K$167,11,0)</f>
        <v>726.2182971014491</v>
      </c>
      <c r="D24" s="2"/>
      <c r="E24" s="25" t="s">
        <v>137</v>
      </c>
      <c r="F24" s="27" t="s">
        <v>138</v>
      </c>
      <c r="G24" s="52">
        <f>VLOOKUP(F24,'[3]NCE'!$A$7:$K$167,11,0)</f>
        <v>3149.334239130435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V24" s="1" t="s">
        <v>75</v>
      </c>
      <c r="W24" s="64">
        <f>VLOOKUP(B26,'[2]a1s1 (6)'!$A:$XFD,5,0)</f>
        <v>664.3</v>
      </c>
      <c r="X24" s="21">
        <f t="shared" si="0"/>
        <v>691.9791666666666</v>
      </c>
      <c r="Y24" s="59">
        <f aca="true" t="shared" si="9" ref="Y24:Y34">+C26</f>
        <v>676.3360507246376</v>
      </c>
      <c r="Z24" s="21">
        <f aca="true" t="shared" si="10" ref="Z24:Z33">+Y24*0.92</f>
        <v>622.2291666666666</v>
      </c>
      <c r="AA24" s="21">
        <f t="shared" si="4"/>
        <v>69.75</v>
      </c>
      <c r="AB24" s="62"/>
      <c r="AC24" s="53" t="str">
        <f t="shared" si="5"/>
        <v>24T7407</v>
      </c>
      <c r="AD24" s="64">
        <f>VLOOKUP(F24,'[2]a1s1 (6)'!$A:$XFD,5,0)</f>
        <v>3093.3</v>
      </c>
      <c r="AE24" s="21">
        <f t="shared" si="6"/>
        <v>3222.1875000000005</v>
      </c>
      <c r="AF24" s="59">
        <f t="shared" si="3"/>
        <v>3149.334239130435</v>
      </c>
      <c r="AG24" s="21">
        <f t="shared" si="7"/>
        <v>2897.3875000000003</v>
      </c>
      <c r="AH24" s="21">
        <f t="shared" si="8"/>
        <v>324.8000000000002</v>
      </c>
    </row>
    <row r="25" spans="1:34" ht="15">
      <c r="A25" s="25" t="s">
        <v>276</v>
      </c>
      <c r="B25" s="28" t="s">
        <v>277</v>
      </c>
      <c r="C25" s="52">
        <f>VLOOKUP(B25,'[3]NCE'!$A$7:$K$167,11,0)</f>
        <v>1018.4230072463769</v>
      </c>
      <c r="D25" s="2"/>
      <c r="E25" s="25" t="s">
        <v>139</v>
      </c>
      <c r="F25" s="27" t="s">
        <v>140</v>
      </c>
      <c r="G25" s="52">
        <f>VLOOKUP(F25,'[3]NCE'!$A$7:$K$167,11,0)</f>
        <v>3427.285326086957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V25" s="1" t="s">
        <v>76</v>
      </c>
      <c r="W25" s="64">
        <f>VLOOKUP(B27,'[2]a1s1 (6)'!$A:$XFD,5,0)</f>
        <v>839.3</v>
      </c>
      <c r="X25" s="21">
        <f t="shared" si="0"/>
        <v>874.2708333333334</v>
      </c>
      <c r="Y25" s="59">
        <f t="shared" si="9"/>
        <v>854.5009057971015</v>
      </c>
      <c r="Z25" s="21">
        <f t="shared" si="10"/>
        <v>786.1408333333334</v>
      </c>
      <c r="AA25" s="21">
        <f t="shared" si="4"/>
        <v>88.13</v>
      </c>
      <c r="AB25" s="62"/>
      <c r="AC25" s="61" t="str">
        <f t="shared" si="5"/>
        <v>24T7408</v>
      </c>
      <c r="AD25" s="64">
        <f>VLOOKUP(F25,'[2]a1s1 (6)'!$A:$XFD,5,0)</f>
        <v>3366.3</v>
      </c>
      <c r="AE25" s="21">
        <f t="shared" si="6"/>
        <v>3506.5625000000005</v>
      </c>
      <c r="AF25" s="59">
        <f t="shared" si="3"/>
        <v>3427.285326086957</v>
      </c>
      <c r="AG25" s="21">
        <f t="shared" si="7"/>
        <v>3153.1025000000004</v>
      </c>
      <c r="AH25" s="21">
        <f t="shared" si="8"/>
        <v>353.46000000000004</v>
      </c>
    </row>
    <row r="26" spans="1:34" ht="15">
      <c r="A26" s="25" t="s">
        <v>75</v>
      </c>
      <c r="B26" s="28" t="s">
        <v>85</v>
      </c>
      <c r="C26" s="52">
        <f>VLOOKUP(B26,'[3]NCE'!$A$7:$K$167,11,0)</f>
        <v>676.3360507246376</v>
      </c>
      <c r="D26" s="2"/>
      <c r="E26" s="25" t="s">
        <v>141</v>
      </c>
      <c r="F26" s="27" t="s">
        <v>142</v>
      </c>
      <c r="G26" s="52">
        <f>VLOOKUP(F26,'[3]NCE'!$A$7:$K$167,11,0)</f>
        <v>3427.285326086957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V26" s="1" t="s">
        <v>77</v>
      </c>
      <c r="W26" s="64">
        <f>VLOOKUP(B28,'[2]a1s1 (6)'!$A:$XFD,5,0)</f>
        <v>1077.3</v>
      </c>
      <c r="X26" s="21">
        <f t="shared" si="0"/>
        <v>1122.1875</v>
      </c>
      <c r="Y26" s="59">
        <f t="shared" si="9"/>
        <v>1096.8125</v>
      </c>
      <c r="Z26" s="21">
        <f t="shared" si="10"/>
        <v>1009.0675</v>
      </c>
      <c r="AA26" s="21">
        <f t="shared" si="4"/>
        <v>113.12</v>
      </c>
      <c r="AB26" s="62"/>
      <c r="AC26" s="61" t="str">
        <f t="shared" si="5"/>
        <v>24T7410</v>
      </c>
      <c r="AD26" s="64">
        <f>VLOOKUP(F26,'[2]a1s1 (6)'!$A:$XFD,5,0)</f>
        <v>3366.3</v>
      </c>
      <c r="AE26" s="21">
        <f t="shared" si="6"/>
        <v>3506.5625000000005</v>
      </c>
      <c r="AF26" s="59">
        <f t="shared" si="3"/>
        <v>3427.285326086957</v>
      </c>
      <c r="AG26" s="21">
        <f t="shared" si="7"/>
        <v>3153.1025000000004</v>
      </c>
      <c r="AH26" s="21">
        <f t="shared" si="8"/>
        <v>353.46000000000004</v>
      </c>
    </row>
    <row r="27" spans="1:34" ht="15">
      <c r="A27" s="25" t="s">
        <v>76</v>
      </c>
      <c r="B27" s="28" t="s">
        <v>86</v>
      </c>
      <c r="C27" s="52">
        <f>VLOOKUP(B27,'[3]NCE'!$A$7:$K$167,11,0)</f>
        <v>854.5009057971015</v>
      </c>
      <c r="D27" s="2"/>
      <c r="E27" s="25" t="s">
        <v>143</v>
      </c>
      <c r="F27" s="27" t="s">
        <v>144</v>
      </c>
      <c r="G27" s="52">
        <f>VLOOKUP(F27,'[3]NCE'!$A$7:$K$167,11,0)</f>
        <v>3391.6458333333335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V27" s="1" t="s">
        <v>78</v>
      </c>
      <c r="W27" s="64">
        <f>VLOOKUP(B29,'[2]a1s1 (6)'!$A:$XFD,5,0)</f>
        <v>1000.3</v>
      </c>
      <c r="X27" s="21">
        <f t="shared" si="0"/>
        <v>1041.9791666666667</v>
      </c>
      <c r="Y27" s="59">
        <f t="shared" si="9"/>
        <v>1018.4230072463769</v>
      </c>
      <c r="Z27" s="21">
        <f t="shared" si="10"/>
        <v>936.9491666666668</v>
      </c>
      <c r="AA27" s="21">
        <f t="shared" si="4"/>
        <v>105.02999999999997</v>
      </c>
      <c r="AB27" s="62"/>
      <c r="AC27" s="61" t="str">
        <f t="shared" si="5"/>
        <v>24T7411</v>
      </c>
      <c r="AD27" s="64">
        <f>VLOOKUP(F27,'[2]a1s1 (6)'!$A:$XFD,5,0)</f>
        <v>3331.3</v>
      </c>
      <c r="AE27" s="21">
        <f t="shared" si="6"/>
        <v>3470.104166666667</v>
      </c>
      <c r="AF27" s="59">
        <f t="shared" si="3"/>
        <v>3391.6458333333335</v>
      </c>
      <c r="AG27" s="21">
        <f t="shared" si="7"/>
        <v>3120.314166666667</v>
      </c>
      <c r="AH27" s="21">
        <f t="shared" si="8"/>
        <v>349.78999999999996</v>
      </c>
    </row>
    <row r="28" spans="1:34" ht="15">
      <c r="A28" s="25" t="s">
        <v>77</v>
      </c>
      <c r="B28" s="28" t="s">
        <v>87</v>
      </c>
      <c r="C28" s="52">
        <f>VLOOKUP(B28,'[3]NCE'!$A$7:$K$167,11,0)</f>
        <v>1096.8125</v>
      </c>
      <c r="D28" s="2"/>
      <c r="E28" s="25" t="s">
        <v>145</v>
      </c>
      <c r="F28" s="27" t="s">
        <v>146</v>
      </c>
      <c r="G28" s="52">
        <f>VLOOKUP(F28,'[3]NCE'!$A$7:$K$167,11,0)</f>
        <v>3669.5969202898555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V28" s="1" t="s">
        <v>80</v>
      </c>
      <c r="W28" s="64">
        <f>VLOOKUP(B30,'[2]a1s1 (6)'!$A:$XFD,5,0)</f>
        <v>853.3</v>
      </c>
      <c r="X28" s="21">
        <f t="shared" si="0"/>
        <v>888.8541666666666</v>
      </c>
      <c r="Y28" s="59">
        <f t="shared" si="9"/>
        <v>868.7545289855071</v>
      </c>
      <c r="Z28" s="21">
        <f t="shared" si="10"/>
        <v>799.2541666666666</v>
      </c>
      <c r="AA28" s="21">
        <f t="shared" si="4"/>
        <v>89.60000000000002</v>
      </c>
      <c r="AB28" s="62"/>
      <c r="AC28" s="61" t="str">
        <f t="shared" si="5"/>
        <v>24T7412</v>
      </c>
      <c r="AD28" s="64">
        <f>VLOOKUP(F28,'[2]a1s1 (6)'!$A:$XFD,5,0)</f>
        <v>3604.3</v>
      </c>
      <c r="AE28" s="21">
        <f t="shared" si="6"/>
        <v>3754.479166666667</v>
      </c>
      <c r="AF28" s="59">
        <f t="shared" si="3"/>
        <v>3669.5969202898555</v>
      </c>
      <c r="AG28" s="21">
        <f t="shared" si="7"/>
        <v>3376.029166666667</v>
      </c>
      <c r="AH28" s="21">
        <f t="shared" si="8"/>
        <v>378.4499999999998</v>
      </c>
    </row>
    <row r="29" spans="1:34" ht="15">
      <c r="A29" s="25" t="s">
        <v>78</v>
      </c>
      <c r="B29" s="28" t="s">
        <v>88</v>
      </c>
      <c r="C29" s="52">
        <f>VLOOKUP(B29,'[3]NCE'!$A$7:$K$167,11,0)</f>
        <v>1018.4230072463769</v>
      </c>
      <c r="D29" s="2"/>
      <c r="E29" s="25" t="s">
        <v>147</v>
      </c>
      <c r="F29" s="27" t="s">
        <v>148</v>
      </c>
      <c r="G29" s="52">
        <f>VLOOKUP(F29,'[3]NCE'!$A$7:$K$167,11,0)</f>
        <v>3669.5969202898555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V29" s="1" t="s">
        <v>79</v>
      </c>
      <c r="W29" s="64">
        <f>VLOOKUP(B31,'[2]a1s1 (6)'!$A:$XFD,5,0)</f>
        <v>1028.3</v>
      </c>
      <c r="X29" s="21">
        <f t="shared" si="0"/>
        <v>1071.1458333333333</v>
      </c>
      <c r="Y29" s="59">
        <f t="shared" si="9"/>
        <v>1046.9302536231883</v>
      </c>
      <c r="Z29" s="21">
        <f t="shared" si="10"/>
        <v>963.1758333333332</v>
      </c>
      <c r="AA29" s="21">
        <f t="shared" si="4"/>
        <v>107.97000000000003</v>
      </c>
      <c r="AB29" s="62"/>
      <c r="AC29" s="61" t="str">
        <f t="shared" si="5"/>
        <v>24T7414</v>
      </c>
      <c r="AD29" s="64">
        <f>VLOOKUP(F29,'[2]a1s1 (6)'!$A:$XFD,5,0)</f>
        <v>3604.3</v>
      </c>
      <c r="AE29" s="21">
        <f t="shared" si="6"/>
        <v>3754.479166666667</v>
      </c>
      <c r="AF29" s="59">
        <f t="shared" si="3"/>
        <v>3669.5969202898555</v>
      </c>
      <c r="AG29" s="21">
        <f t="shared" si="7"/>
        <v>3376.029166666667</v>
      </c>
      <c r="AH29" s="21">
        <f t="shared" si="8"/>
        <v>378.4499999999998</v>
      </c>
    </row>
    <row r="30" spans="1:34" ht="15">
      <c r="A30" s="25" t="s">
        <v>80</v>
      </c>
      <c r="B30" s="28" t="s">
        <v>90</v>
      </c>
      <c r="C30" s="52">
        <f>VLOOKUP(B30,'[3]NCE'!$A$7:$K$167,11,0)</f>
        <v>868.7545289855071</v>
      </c>
      <c r="D30" s="2"/>
      <c r="E30" s="25" t="s">
        <v>149</v>
      </c>
      <c r="F30" s="44" t="s">
        <v>150</v>
      </c>
      <c r="G30" s="52">
        <f>VLOOKUP(F30,'[3]NCE'!$A$7:$K$167,11,0)</f>
        <v>3569.8215579710145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V30" s="1" t="s">
        <v>81</v>
      </c>
      <c r="W30" s="64">
        <f>VLOOKUP(B32,'[2]a1s1 (6)'!$A:$XFD,5,0)</f>
        <v>1266.3</v>
      </c>
      <c r="X30" s="21">
        <f t="shared" si="0"/>
        <v>1319.0625</v>
      </c>
      <c r="Y30" s="59">
        <f t="shared" si="9"/>
        <v>1289.2418478260868</v>
      </c>
      <c r="Z30" s="21">
        <f t="shared" si="10"/>
        <v>1186.1025</v>
      </c>
      <c r="AA30" s="21">
        <f t="shared" si="4"/>
        <v>132.96000000000004</v>
      </c>
      <c r="AB30" s="62"/>
      <c r="AC30" s="61" t="str">
        <f t="shared" si="5"/>
        <v>24T7415</v>
      </c>
      <c r="AD30" s="64">
        <f>VLOOKUP(F30,'[2]a1s1 (6)'!$A:$XFD,5,0)</f>
        <v>3506.3</v>
      </c>
      <c r="AE30" s="21">
        <f t="shared" si="6"/>
        <v>3652.3958333333335</v>
      </c>
      <c r="AF30" s="59">
        <f t="shared" si="3"/>
        <v>3569.8215579710145</v>
      </c>
      <c r="AG30" s="21">
        <f t="shared" si="7"/>
        <v>3284.2358333333336</v>
      </c>
      <c r="AH30" s="21">
        <f t="shared" si="8"/>
        <v>368.15999999999985</v>
      </c>
    </row>
    <row r="31" spans="1:34" ht="15">
      <c r="A31" s="25" t="s">
        <v>79</v>
      </c>
      <c r="B31" s="28" t="s">
        <v>89</v>
      </c>
      <c r="C31" s="52">
        <f>VLOOKUP(B31,'[3]NCE'!$A$7:$K$167,11,0)</f>
        <v>1046.9302536231883</v>
      </c>
      <c r="D31" s="2"/>
      <c r="E31" s="25" t="s">
        <v>151</v>
      </c>
      <c r="F31" s="44" t="s">
        <v>152</v>
      </c>
      <c r="G31" s="52">
        <f>VLOOKUP(F31,'[3]NCE'!$A$7:$K$167,11,0)</f>
        <v>3847.761775362319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V31" s="1" t="s">
        <v>82</v>
      </c>
      <c r="W31" s="64">
        <f>VLOOKUP(B33,'[2]a1s1 (6)'!$A:$XFD,5,0)</f>
        <v>1567.3</v>
      </c>
      <c r="X31" s="21">
        <f t="shared" si="0"/>
        <v>1632.6041666666667</v>
      </c>
      <c r="Y31" s="59">
        <f t="shared" si="9"/>
        <v>1595.689311594203</v>
      </c>
      <c r="Z31" s="21">
        <f t="shared" si="10"/>
        <v>1468.0341666666668</v>
      </c>
      <c r="AA31" s="21">
        <f t="shared" si="4"/>
        <v>164.56999999999994</v>
      </c>
      <c r="AB31" s="62"/>
      <c r="AC31" s="61" t="str">
        <f t="shared" si="5"/>
        <v>24T7416</v>
      </c>
      <c r="AD31" s="64">
        <f>VLOOKUP(F31,'[2]a1s1 (6)'!$A:$XFD,5,0)</f>
        <v>3779.3</v>
      </c>
      <c r="AE31" s="21">
        <f t="shared" si="6"/>
        <v>3936.7708333333335</v>
      </c>
      <c r="AF31" s="59">
        <f t="shared" si="3"/>
        <v>3847.761775362319</v>
      </c>
      <c r="AG31" s="21">
        <f t="shared" si="7"/>
        <v>3539.9408333333336</v>
      </c>
      <c r="AH31" s="21">
        <f t="shared" si="8"/>
        <v>396.8299999999999</v>
      </c>
    </row>
    <row r="32" spans="1:34" ht="15">
      <c r="A32" s="25" t="s">
        <v>81</v>
      </c>
      <c r="B32" s="28" t="s">
        <v>91</v>
      </c>
      <c r="C32" s="52">
        <f>VLOOKUP(B32,'[3]NCE'!$A$7:$K$167,11,0)</f>
        <v>1289.2418478260868</v>
      </c>
      <c r="D32" s="2"/>
      <c r="E32" s="25" t="s">
        <v>153</v>
      </c>
      <c r="F32" s="27" t="s">
        <v>154</v>
      </c>
      <c r="G32" s="52">
        <f>VLOOKUP(F32,'[3]NCE'!$A$7:$K$167,11,0)</f>
        <v>3847.761775362319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V32" s="1" t="s">
        <v>83</v>
      </c>
      <c r="W32" s="64">
        <f>VLOOKUP(B34,'[2]a1s1 (6)'!$A:$XFD,5,0)</f>
        <v>1805.3</v>
      </c>
      <c r="X32" s="21">
        <f t="shared" si="0"/>
        <v>1880.5208333333333</v>
      </c>
      <c r="Y32" s="59">
        <f t="shared" si="9"/>
        <v>1838.0009057971013</v>
      </c>
      <c r="Z32" s="21">
        <f t="shared" si="10"/>
        <v>1690.9608333333333</v>
      </c>
      <c r="AA32" s="21">
        <f t="shared" si="4"/>
        <v>189.55999999999995</v>
      </c>
      <c r="AB32" s="62"/>
      <c r="AC32" s="61" t="str">
        <f t="shared" si="5"/>
        <v>24T7418</v>
      </c>
      <c r="AD32" s="64">
        <f>VLOOKUP(F32,'[2]a1s1 (6)'!$A:$XFD,5,0)</f>
        <v>3779.3</v>
      </c>
      <c r="AE32" s="21">
        <f t="shared" si="6"/>
        <v>3936.7708333333335</v>
      </c>
      <c r="AF32" s="59">
        <f t="shared" si="3"/>
        <v>3847.761775362319</v>
      </c>
      <c r="AG32" s="21">
        <f t="shared" si="7"/>
        <v>3539.9408333333336</v>
      </c>
      <c r="AH32" s="21">
        <f t="shared" si="8"/>
        <v>396.8299999999999</v>
      </c>
    </row>
    <row r="33" spans="1:34" ht="15">
      <c r="A33" s="25" t="s">
        <v>82</v>
      </c>
      <c r="B33" s="28" t="s">
        <v>92</v>
      </c>
      <c r="C33" s="52">
        <f>VLOOKUP(B33,'[3]NCE'!$A$7:$K$167,11,0)</f>
        <v>1595.689311594203</v>
      </c>
      <c r="D33" s="2"/>
      <c r="E33" s="25" t="s">
        <v>155</v>
      </c>
      <c r="F33" s="27" t="s">
        <v>156</v>
      </c>
      <c r="G33" s="52">
        <f>VLOOKUP(F33,'[3]NCE'!$A$7:$K$167,11,0)</f>
        <v>3648.211050724638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V33" s="1" t="s">
        <v>84</v>
      </c>
      <c r="W33" s="64">
        <f>VLOOKUP(B35,'[2]a1s1 (6)'!$A:$XFD,5,0)</f>
        <v>1735.3</v>
      </c>
      <c r="X33" s="21">
        <f t="shared" si="0"/>
        <v>1807.6041666666667</v>
      </c>
      <c r="Y33" s="59">
        <f t="shared" si="9"/>
        <v>1766.7327898550725</v>
      </c>
      <c r="Z33" s="21">
        <f t="shared" si="10"/>
        <v>1625.3941666666667</v>
      </c>
      <c r="AA33" s="21">
        <f t="shared" si="4"/>
        <v>182.21000000000004</v>
      </c>
      <c r="AB33" s="62"/>
      <c r="AC33" s="61" t="str">
        <f t="shared" si="5"/>
        <v>24T7419</v>
      </c>
      <c r="AD33" s="64">
        <f>VLOOKUP(F33,'[2]a1s1 (6)'!$A:$XFD,5,0)</f>
        <v>3583.3</v>
      </c>
      <c r="AE33" s="21">
        <f t="shared" si="6"/>
        <v>3732.604166666667</v>
      </c>
      <c r="AF33" s="59">
        <f t="shared" si="3"/>
        <v>3648.211050724638</v>
      </c>
      <c r="AG33" s="21">
        <f t="shared" si="7"/>
        <v>3356.354166666667</v>
      </c>
      <c r="AH33" s="21">
        <f t="shared" si="8"/>
        <v>376.25</v>
      </c>
    </row>
    <row r="34" spans="1:34" ht="15">
      <c r="A34" s="25" t="s">
        <v>83</v>
      </c>
      <c r="B34" s="28" t="s">
        <v>93</v>
      </c>
      <c r="C34" s="52">
        <f>VLOOKUP(B34,'[3]NCE'!$A$7:$K$167,11,0)</f>
        <v>1838.0009057971013</v>
      </c>
      <c r="D34" s="2"/>
      <c r="E34" s="25" t="s">
        <v>157</v>
      </c>
      <c r="F34" s="27" t="s">
        <v>158</v>
      </c>
      <c r="G34" s="52">
        <f>VLOOKUP(F34,'[3]NCE'!$A$7:$K$167,11,0)</f>
        <v>3926.16213768116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V34" s="53" t="s">
        <v>224</v>
      </c>
      <c r="W34" s="64">
        <f>VLOOKUP(B36,'[2]a1s1 (6)'!$A:$XFD,5,0)</f>
        <v>3219.3</v>
      </c>
      <c r="X34" s="21">
        <f>+W34/0.96</f>
        <v>3353.4375000000005</v>
      </c>
      <c r="Y34" s="59">
        <f t="shared" si="9"/>
        <v>3277.616847826087</v>
      </c>
      <c r="Z34" s="21">
        <f>+Y34*0.92</f>
        <v>3015.4075000000003</v>
      </c>
      <c r="AA34" s="21">
        <f>IF((+X34-Z34)&lt;0,0,X34-Z34)</f>
        <v>338.0300000000002</v>
      </c>
      <c r="AB34" s="62"/>
      <c r="AC34" s="61" t="str">
        <f t="shared" si="5"/>
        <v>24T7420</v>
      </c>
      <c r="AD34" s="64">
        <f>VLOOKUP(F34,'[2]a1s1 (6)'!$A:$XFD,5,0)</f>
        <v>3856.3</v>
      </c>
      <c r="AE34" s="21">
        <f t="shared" si="6"/>
        <v>4016.979166666667</v>
      </c>
      <c r="AF34" s="59">
        <f t="shared" si="3"/>
        <v>3926.16213768116</v>
      </c>
      <c r="AG34" s="21">
        <f t="shared" si="7"/>
        <v>3612.069166666667</v>
      </c>
      <c r="AH34" s="21">
        <f t="shared" si="8"/>
        <v>404.90999999999985</v>
      </c>
    </row>
    <row r="35" spans="1:34" ht="15">
      <c r="A35" s="25" t="s">
        <v>84</v>
      </c>
      <c r="B35" s="28" t="s">
        <v>94</v>
      </c>
      <c r="C35" s="52">
        <f>VLOOKUP(B35,'[3]NCE'!$A$7:$K$167,11,0)</f>
        <v>1766.7327898550725</v>
      </c>
      <c r="D35" s="41"/>
      <c r="E35" s="25" t="s">
        <v>159</v>
      </c>
      <c r="F35" s="27" t="s">
        <v>160</v>
      </c>
      <c r="G35" s="52">
        <f>VLOOKUP(F35,'[3]NCE'!$A$7:$K$167,11,0)</f>
        <v>3926.16213768116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V35" s="61"/>
      <c r="W35" s="61"/>
      <c r="X35" s="61"/>
      <c r="Y35" s="61"/>
      <c r="Z35" s="61"/>
      <c r="AA35" s="61"/>
      <c r="AB35" s="62"/>
      <c r="AC35" s="61" t="str">
        <f t="shared" si="5"/>
        <v>24T7422</v>
      </c>
      <c r="AD35" s="64">
        <f>VLOOKUP(F35,'[2]a1s1 (6)'!$A:$XFD,5,0)</f>
        <v>3856.3</v>
      </c>
      <c r="AE35" s="21">
        <f t="shared" si="6"/>
        <v>4016.979166666667</v>
      </c>
      <c r="AF35" s="59">
        <f t="shared" si="3"/>
        <v>3926.16213768116</v>
      </c>
      <c r="AG35" s="21">
        <f t="shared" si="7"/>
        <v>3612.069166666667</v>
      </c>
      <c r="AH35" s="21">
        <f t="shared" si="8"/>
        <v>404.90999999999985</v>
      </c>
    </row>
    <row r="36" spans="1:34" ht="15">
      <c r="A36" s="25" t="s">
        <v>224</v>
      </c>
      <c r="B36" s="28" t="s">
        <v>225</v>
      </c>
      <c r="C36" s="52">
        <f>VLOOKUP(B36,'[3]NCE'!$A$7:$K$167,11,0)</f>
        <v>3277.616847826087</v>
      </c>
      <c r="D36" s="2"/>
      <c r="E36" s="25" t="s">
        <v>161</v>
      </c>
      <c r="F36" s="27" t="s">
        <v>162</v>
      </c>
      <c r="G36" s="52">
        <f>VLOOKUP(F36,'[3]NCE'!$A$7:$K$167,11,0)</f>
        <v>3890.522644927536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  <c r="V36" s="53" t="s">
        <v>43</v>
      </c>
      <c r="W36" s="64">
        <f>VLOOKUP(B38,'[2]a1s1 (6)'!$A:$XFD,5,0)</f>
        <v>328.3</v>
      </c>
      <c r="X36" s="21">
        <f aca="true" t="shared" si="11" ref="X36:X43">+W36/0.96</f>
        <v>341.9791666666667</v>
      </c>
      <c r="Y36" s="59">
        <f aca="true" t="shared" si="12" ref="Y36:Y43">+C38</f>
        <v>336.03170289855075</v>
      </c>
      <c r="Z36" s="21">
        <f aca="true" t="shared" si="13" ref="Z36:Z43">+Y36*0.92</f>
        <v>309.1491666666667</v>
      </c>
      <c r="AA36" s="21">
        <f aca="true" t="shared" si="14" ref="AA36:AA43">IF((+X36-Z36)&lt;0,0,X36-Z36)</f>
        <v>32.829999999999984</v>
      </c>
      <c r="AB36" s="62"/>
      <c r="AC36" s="61" t="str">
        <f t="shared" si="5"/>
        <v>24T7423</v>
      </c>
      <c r="AD36" s="64">
        <f>VLOOKUP(F36,'[2]a1s1 (6)'!$A:$XFD,5,0)</f>
        <v>3821.3</v>
      </c>
      <c r="AE36" s="21">
        <f t="shared" si="6"/>
        <v>3980.5208333333335</v>
      </c>
      <c r="AF36" s="59">
        <f t="shared" si="3"/>
        <v>3890.522644927536</v>
      </c>
      <c r="AG36" s="21">
        <f t="shared" si="7"/>
        <v>3579.2808333333332</v>
      </c>
      <c r="AH36" s="21">
        <f t="shared" si="8"/>
        <v>401.24000000000024</v>
      </c>
    </row>
    <row r="37" spans="1:34" ht="18">
      <c r="A37" s="42" t="s">
        <v>13</v>
      </c>
      <c r="B37" s="43"/>
      <c r="C37" s="66"/>
      <c r="D37" s="2"/>
      <c r="E37" s="25" t="s">
        <v>163</v>
      </c>
      <c r="F37" s="27" t="s">
        <v>164</v>
      </c>
      <c r="G37" s="52">
        <f>VLOOKUP(F37,'[3]NCE'!$A$7:$K$167,11,0)</f>
        <v>4168.473731884058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V37" s="53" t="s">
        <v>45</v>
      </c>
      <c r="W37" s="64">
        <f>VLOOKUP(B39,'[2]a1s1 (6)'!$A:$XFD,5,0)</f>
        <v>454.3</v>
      </c>
      <c r="X37" s="21">
        <f t="shared" si="11"/>
        <v>473.2291666666667</v>
      </c>
      <c r="Y37" s="59">
        <f t="shared" si="12"/>
        <v>464.99909420289856</v>
      </c>
      <c r="Z37" s="21">
        <f t="shared" si="13"/>
        <v>427.7991666666667</v>
      </c>
      <c r="AA37" s="21">
        <f t="shared" si="14"/>
        <v>45.43000000000001</v>
      </c>
      <c r="AB37" s="62"/>
      <c r="AC37" s="61" t="str">
        <f t="shared" si="5"/>
        <v>24T7424</v>
      </c>
      <c r="AD37" s="64">
        <f>VLOOKUP(F37,'[2]a1s1 (6)'!$A:$XFD,5,0)</f>
        <v>4094.3</v>
      </c>
      <c r="AE37" s="21">
        <f t="shared" si="6"/>
        <v>4264.895833333334</v>
      </c>
      <c r="AF37" s="59">
        <f t="shared" si="3"/>
        <v>4168.473731884058</v>
      </c>
      <c r="AG37" s="21">
        <f t="shared" si="7"/>
        <v>3834.9958333333334</v>
      </c>
      <c r="AH37" s="21">
        <f t="shared" si="8"/>
        <v>429.90000000000055</v>
      </c>
    </row>
    <row r="38" spans="1:34" ht="15">
      <c r="A38" s="34" t="s">
        <v>43</v>
      </c>
      <c r="B38" s="28" t="s">
        <v>44</v>
      </c>
      <c r="C38" s="52">
        <f>VLOOKUP(B38,'[3]NCE'!$A$7:$K$167,11,0)</f>
        <v>336.03170289855075</v>
      </c>
      <c r="D38" s="2"/>
      <c r="E38" s="25" t="s">
        <v>165</v>
      </c>
      <c r="F38" s="27" t="s">
        <v>166</v>
      </c>
      <c r="G38" s="52">
        <f>VLOOKUP(F38,'[3]NCE'!$A$7:$K$167,11,0)</f>
        <v>4168.473731884058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V38" s="53" t="s">
        <v>47</v>
      </c>
      <c r="W38" s="64">
        <f>VLOOKUP(B40,'[2]a1s1 (6)'!$A:$XFD,5,0)</f>
        <v>440.3</v>
      </c>
      <c r="X38" s="21">
        <f t="shared" si="11"/>
        <v>458.64583333333337</v>
      </c>
      <c r="Y38" s="59">
        <f t="shared" si="12"/>
        <v>450.66938405797106</v>
      </c>
      <c r="Z38" s="21">
        <f t="shared" si="13"/>
        <v>414.6158333333334</v>
      </c>
      <c r="AA38" s="21">
        <f t="shared" si="14"/>
        <v>44.02999999999997</v>
      </c>
      <c r="AB38" s="62"/>
      <c r="AC38" s="61" t="str">
        <f t="shared" si="5"/>
        <v>24T7426</v>
      </c>
      <c r="AD38" s="64">
        <f>VLOOKUP(F38,'[2]a1s1 (6)'!$A:$XFD,5,0)</f>
        <v>4094.3</v>
      </c>
      <c r="AE38" s="21">
        <f t="shared" si="6"/>
        <v>4264.895833333334</v>
      </c>
      <c r="AF38" s="59">
        <f t="shared" si="3"/>
        <v>4168.473731884058</v>
      </c>
      <c r="AG38" s="21">
        <f t="shared" si="7"/>
        <v>3834.9958333333334</v>
      </c>
      <c r="AH38" s="21">
        <f t="shared" si="8"/>
        <v>429.90000000000055</v>
      </c>
    </row>
    <row r="39" spans="1:34" ht="15">
      <c r="A39" s="34" t="s">
        <v>45</v>
      </c>
      <c r="B39" s="28" t="s">
        <v>46</v>
      </c>
      <c r="C39" s="52">
        <f>VLOOKUP(B39,'[3]NCE'!$A$7:$K$167,11,0)</f>
        <v>464.99909420289856</v>
      </c>
      <c r="D39" s="41"/>
      <c r="E39" s="25" t="s">
        <v>167</v>
      </c>
      <c r="F39" s="27" t="s">
        <v>168</v>
      </c>
      <c r="G39" s="52">
        <f>VLOOKUP(F39,'[3]NCE'!$A$7:$K$167,11,0)</f>
        <v>4068.698369565217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V39" s="53" t="s">
        <v>51</v>
      </c>
      <c r="W39" s="64">
        <f>VLOOKUP(B41,'[2]a1s1 (6)'!$A:$XFD,5,0)</f>
        <v>377.3</v>
      </c>
      <c r="X39" s="21">
        <f t="shared" si="11"/>
        <v>393.02083333333337</v>
      </c>
      <c r="Y39" s="59">
        <f t="shared" si="12"/>
        <v>386.1856884057971</v>
      </c>
      <c r="Z39" s="21">
        <f t="shared" si="13"/>
        <v>355.29083333333335</v>
      </c>
      <c r="AA39" s="21">
        <f t="shared" si="14"/>
        <v>37.73000000000002</v>
      </c>
      <c r="AB39" s="62"/>
      <c r="AC39" s="61" t="str">
        <f t="shared" si="5"/>
        <v>24T7427</v>
      </c>
      <c r="AD39" s="64">
        <f>VLOOKUP(F39,'[2]a1s1 (6)'!$A:$XFD,5,0)</f>
        <v>3996.3</v>
      </c>
      <c r="AE39" s="21">
        <f t="shared" si="6"/>
        <v>4162.8125</v>
      </c>
      <c r="AF39" s="59">
        <f t="shared" si="3"/>
        <v>4068.698369565217</v>
      </c>
      <c r="AG39" s="21">
        <f t="shared" si="7"/>
        <v>3743.2025</v>
      </c>
      <c r="AH39" s="21">
        <f t="shared" si="8"/>
        <v>419.6100000000001</v>
      </c>
    </row>
    <row r="40" spans="1:34" ht="15">
      <c r="A40" s="34" t="s">
        <v>47</v>
      </c>
      <c r="B40" s="28" t="s">
        <v>48</v>
      </c>
      <c r="C40" s="52">
        <f>VLOOKUP(B40,'[3]NCE'!$A$7:$K$167,11,0)</f>
        <v>450.66938405797106</v>
      </c>
      <c r="D40" s="2"/>
      <c r="E40" s="25" t="s">
        <v>169</v>
      </c>
      <c r="F40" s="27" t="s">
        <v>170</v>
      </c>
      <c r="G40" s="52">
        <f>VLOOKUP(F40,'[3]NCE'!$A$7:$K$167,11,0)</f>
        <v>4346.638586956522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V40" s="53" t="s">
        <v>52</v>
      </c>
      <c r="W40" s="64">
        <f>VLOOKUP(B42,'[2]a1s1 (6)'!$A:$XFD,5,0)</f>
        <v>503.3</v>
      </c>
      <c r="X40" s="21">
        <f t="shared" si="11"/>
        <v>524.2708333333334</v>
      </c>
      <c r="Y40" s="59">
        <f t="shared" si="12"/>
        <v>515.153079710145</v>
      </c>
      <c r="Z40" s="21">
        <f t="shared" si="13"/>
        <v>473.9408333333334</v>
      </c>
      <c r="AA40" s="21">
        <f t="shared" si="14"/>
        <v>50.329999999999984</v>
      </c>
      <c r="AB40" s="62"/>
      <c r="AC40" s="61" t="str">
        <f t="shared" si="5"/>
        <v>24T7428</v>
      </c>
      <c r="AD40" s="64">
        <f>VLOOKUP(F40,'[2]a1s1 (6)'!$A:$XFD,5,0)</f>
        <v>4269.3</v>
      </c>
      <c r="AE40" s="21">
        <f t="shared" si="6"/>
        <v>4447.1875</v>
      </c>
      <c r="AF40" s="59">
        <f t="shared" si="3"/>
        <v>4346.638586956522</v>
      </c>
      <c r="AG40" s="21">
        <f t="shared" si="7"/>
        <v>3998.9075000000003</v>
      </c>
      <c r="AH40" s="21">
        <f t="shared" si="8"/>
        <v>448.27999999999975</v>
      </c>
    </row>
    <row r="41" spans="1:34" ht="15">
      <c r="A41" s="34" t="s">
        <v>51</v>
      </c>
      <c r="B41" s="28" t="s">
        <v>50</v>
      </c>
      <c r="C41" s="52">
        <f>VLOOKUP(B41,'[3]NCE'!$A$7:$K$167,11,0)</f>
        <v>386.1856884057971</v>
      </c>
      <c r="D41" s="2"/>
      <c r="E41" s="25" t="s">
        <v>171</v>
      </c>
      <c r="F41" s="27" t="s">
        <v>172</v>
      </c>
      <c r="G41" s="52">
        <f>VLOOKUP(F41,'[3]NCE'!$A$7:$K$167,11,0)</f>
        <v>4346.638586956522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V41" s="53" t="s">
        <v>54</v>
      </c>
      <c r="W41" s="64">
        <f>VLOOKUP(B43,'[2]a1s1 (6)'!$A:$XFD,5,0)</f>
        <v>489.3</v>
      </c>
      <c r="X41" s="21">
        <f t="shared" si="11"/>
        <v>509.68750000000006</v>
      </c>
      <c r="Y41" s="59">
        <f t="shared" si="12"/>
        <v>500.82336956521743</v>
      </c>
      <c r="Z41" s="21">
        <f t="shared" si="13"/>
        <v>460.75750000000005</v>
      </c>
      <c r="AA41" s="21">
        <f t="shared" si="14"/>
        <v>48.93000000000001</v>
      </c>
      <c r="AB41" s="62"/>
      <c r="AC41" s="61" t="str">
        <f t="shared" si="5"/>
        <v>24T7430</v>
      </c>
      <c r="AD41" s="64">
        <f>VLOOKUP(F41,'[2]a1s1 (6)'!$A:$XFD,5,0)</f>
        <v>4269.3</v>
      </c>
      <c r="AE41" s="21">
        <f t="shared" si="6"/>
        <v>4447.1875</v>
      </c>
      <c r="AF41" s="59">
        <f t="shared" si="3"/>
        <v>4346.638586956522</v>
      </c>
      <c r="AG41" s="21">
        <f t="shared" si="7"/>
        <v>3998.9075000000003</v>
      </c>
      <c r="AH41" s="21">
        <f t="shared" si="8"/>
        <v>448.27999999999975</v>
      </c>
    </row>
    <row r="42" spans="1:34" ht="15">
      <c r="A42" s="34" t="s">
        <v>52</v>
      </c>
      <c r="B42" s="28" t="s">
        <v>53</v>
      </c>
      <c r="C42" s="52">
        <f>VLOOKUP(B42,'[3]NCE'!$A$7:$K$167,11,0)</f>
        <v>515.153079710145</v>
      </c>
      <c r="D42" s="2"/>
      <c r="E42" s="25" t="s">
        <v>173</v>
      </c>
      <c r="F42" s="27" t="s">
        <v>174</v>
      </c>
      <c r="G42" s="52">
        <f>VLOOKUP(F42,'[3]NCE'!$A$7:$K$167,11,0)</f>
        <v>4154.220108695652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  <c r="V42" s="53" t="s">
        <v>49</v>
      </c>
      <c r="W42" s="64">
        <f>VLOOKUP(B44,'[2]a1s1 (6)'!$A:$XFD,5,0)</f>
        <v>566.3</v>
      </c>
      <c r="X42" s="21">
        <f t="shared" si="11"/>
        <v>589.8958333333333</v>
      </c>
      <c r="Y42" s="59">
        <f t="shared" si="12"/>
        <v>579.6367753623188</v>
      </c>
      <c r="Z42" s="21">
        <f t="shared" si="13"/>
        <v>533.2658333333333</v>
      </c>
      <c r="AA42" s="21">
        <f t="shared" si="14"/>
        <v>56.629999999999995</v>
      </c>
      <c r="AB42" s="62"/>
      <c r="AC42" s="61" t="str">
        <f t="shared" si="5"/>
        <v>24T7431</v>
      </c>
      <c r="AD42" s="64">
        <f>VLOOKUP(F42,'[2]a1s1 (6)'!$A:$XFD,5,0)</f>
        <v>4080.3</v>
      </c>
      <c r="AE42" s="21">
        <f t="shared" si="6"/>
        <v>4250.3125</v>
      </c>
      <c r="AF42" s="59">
        <f t="shared" si="3"/>
        <v>4154.220108695652</v>
      </c>
      <c r="AG42" s="21">
        <f t="shared" si="7"/>
        <v>3821.8825</v>
      </c>
      <c r="AH42" s="21">
        <f t="shared" si="8"/>
        <v>428.42999999999984</v>
      </c>
    </row>
    <row r="43" spans="1:34" ht="15">
      <c r="A43" s="34" t="s">
        <v>54</v>
      </c>
      <c r="B43" s="28" t="s">
        <v>55</v>
      </c>
      <c r="C43" s="52">
        <f>VLOOKUP(B43,'[3]NCE'!$A$7:$K$167,11,0)</f>
        <v>500.82336956521743</v>
      </c>
      <c r="D43" s="2"/>
      <c r="E43" s="25" t="s">
        <v>175</v>
      </c>
      <c r="F43" s="27" t="s">
        <v>176</v>
      </c>
      <c r="G43" s="52">
        <f>VLOOKUP(F43,'[3]NCE'!$A$7:$K$167,11,0)</f>
        <v>4432.160326086956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V43" s="53" t="s">
        <v>57</v>
      </c>
      <c r="W43" s="64">
        <f>VLOOKUP(B45,'[2]a1s1 (6)'!$A:$XFD,5,0)</f>
        <v>615.3</v>
      </c>
      <c r="X43" s="21">
        <f t="shared" si="11"/>
        <v>640.9375</v>
      </c>
      <c r="Y43" s="59">
        <f t="shared" si="12"/>
        <v>629.7907608695652</v>
      </c>
      <c r="Z43" s="21">
        <f t="shared" si="13"/>
        <v>579.4075</v>
      </c>
      <c r="AA43" s="21">
        <f t="shared" si="14"/>
        <v>61.52999999999997</v>
      </c>
      <c r="AB43" s="62"/>
      <c r="AC43" s="61" t="str">
        <f t="shared" si="5"/>
        <v>24T7432</v>
      </c>
      <c r="AD43" s="64">
        <f>VLOOKUP(F43,'[2]a1s1 (6)'!$A:$XFD,5,0)</f>
        <v>4353.3</v>
      </c>
      <c r="AE43" s="21">
        <f t="shared" si="6"/>
        <v>4534.6875</v>
      </c>
      <c r="AF43" s="59">
        <f t="shared" si="3"/>
        <v>4432.160326086956</v>
      </c>
      <c r="AG43" s="21">
        <f t="shared" si="7"/>
        <v>4077.5874999999996</v>
      </c>
      <c r="AH43" s="21">
        <f t="shared" si="8"/>
        <v>457.10000000000036</v>
      </c>
    </row>
    <row r="44" spans="1:34" ht="15">
      <c r="A44" s="34" t="s">
        <v>49</v>
      </c>
      <c r="B44" s="28" t="s">
        <v>56</v>
      </c>
      <c r="C44" s="52">
        <f>VLOOKUP(B44,'[3]NCE'!$A$7:$K$167,11,0)</f>
        <v>579.6367753623188</v>
      </c>
      <c r="D44" s="2"/>
      <c r="E44" s="25" t="s">
        <v>177</v>
      </c>
      <c r="F44" s="27" t="s">
        <v>178</v>
      </c>
      <c r="G44" s="52">
        <f>VLOOKUP(F44,'[3]NCE'!$A$7:$K$167,11,0)</f>
        <v>4432.160326086956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V44" s="61"/>
      <c r="W44" s="61"/>
      <c r="X44" s="61"/>
      <c r="Y44" s="59"/>
      <c r="Z44" s="61"/>
      <c r="AA44" s="61"/>
      <c r="AB44" s="62"/>
      <c r="AC44" s="61" t="str">
        <f t="shared" si="5"/>
        <v>24T7434</v>
      </c>
      <c r="AD44" s="64">
        <f>VLOOKUP(F44,'[2]a1s1 (6)'!$A:$XFD,5,0)</f>
        <v>4353.3</v>
      </c>
      <c r="AE44" s="21">
        <f t="shared" si="6"/>
        <v>4534.6875</v>
      </c>
      <c r="AF44" s="59">
        <f t="shared" si="3"/>
        <v>4432.160326086956</v>
      </c>
      <c r="AG44" s="21">
        <f t="shared" si="7"/>
        <v>4077.5874999999996</v>
      </c>
      <c r="AH44" s="21">
        <f t="shared" si="8"/>
        <v>457.10000000000036</v>
      </c>
    </row>
    <row r="45" spans="1:34" s="3" customFormat="1" ht="15">
      <c r="A45" s="34" t="s">
        <v>57</v>
      </c>
      <c r="B45" s="28" t="s">
        <v>58</v>
      </c>
      <c r="C45" s="52">
        <f>VLOOKUP(B45,'[3]NCE'!$A$7:$K$167,11,0)</f>
        <v>629.7907608695652</v>
      </c>
      <c r="D45" s="2"/>
      <c r="E45" s="25" t="s">
        <v>179</v>
      </c>
      <c r="F45" s="27" t="s">
        <v>180</v>
      </c>
      <c r="G45" s="52">
        <f>VLOOKUP(F45,'[3]NCE'!$A$7:$K$167,11,0)</f>
        <v>4396.531702898551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V45" s="63" t="s">
        <v>95</v>
      </c>
      <c r="W45" s="64">
        <f>VLOOKUP(B47,'[2]a1s1 (6)'!$A:$XFD,5,0)</f>
        <v>251.3</v>
      </c>
      <c r="X45" s="21">
        <f aca="true" t="shared" si="15" ref="X45:X61">+W45/0.96</f>
        <v>261.77083333333337</v>
      </c>
      <c r="Y45" s="59">
        <f>+Z45/0.92</f>
        <v>257.2182971014493</v>
      </c>
      <c r="Z45" s="21">
        <f>+X45-AA45</f>
        <v>236.64083333333338</v>
      </c>
      <c r="AA45" s="54">
        <v>25.13</v>
      </c>
      <c r="AB45" s="62"/>
      <c r="AC45" s="61" t="str">
        <f t="shared" si="5"/>
        <v>24T7435</v>
      </c>
      <c r="AD45" s="64">
        <f>VLOOKUP(F45,'[2]a1s1 (6)'!$A:$XFD,5,0)</f>
        <v>4318.3</v>
      </c>
      <c r="AE45" s="21">
        <f t="shared" si="6"/>
        <v>4498.229166666667</v>
      </c>
      <c r="AF45" s="59">
        <f t="shared" si="3"/>
        <v>4396.531702898551</v>
      </c>
      <c r="AG45" s="21">
        <f t="shared" si="7"/>
        <v>4044.809166666667</v>
      </c>
      <c r="AH45" s="21">
        <f t="shared" si="8"/>
        <v>453.4200000000001</v>
      </c>
    </row>
    <row r="46" spans="1:34" s="3" customFormat="1" ht="20.25">
      <c r="A46" s="45" t="s">
        <v>12</v>
      </c>
      <c r="B46" s="46"/>
      <c r="C46" s="68"/>
      <c r="D46" s="2"/>
      <c r="E46" s="25" t="s">
        <v>181</v>
      </c>
      <c r="F46" s="27" t="s">
        <v>182</v>
      </c>
      <c r="G46" s="52">
        <f>VLOOKUP(F46,'[3]NCE'!$A$7:$K$167,11,0)</f>
        <v>4674.471920289855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4"/>
      <c r="V46" s="63" t="s">
        <v>96</v>
      </c>
      <c r="W46" s="64">
        <f>VLOOKUP(B48,'[2]a1s1 (6)'!$A:$XFD,5,0)</f>
        <v>335.3</v>
      </c>
      <c r="X46" s="21">
        <f t="shared" si="15"/>
        <v>349.27083333333337</v>
      </c>
      <c r="Y46" s="59">
        <f>+Z46/0.92</f>
        <v>343.19655797101456</v>
      </c>
      <c r="Z46" s="21">
        <f>+X46-AA46</f>
        <v>315.7408333333334</v>
      </c>
      <c r="AA46" s="54">
        <v>33.53</v>
      </c>
      <c r="AB46" s="62"/>
      <c r="AC46" s="61" t="str">
        <f t="shared" si="5"/>
        <v>24T7436</v>
      </c>
      <c r="AD46" s="64">
        <f>VLOOKUP(F46,'[2]a1s1 (6)'!$A:$XFD,5,0)</f>
        <v>4591.3</v>
      </c>
      <c r="AE46" s="21">
        <f t="shared" si="6"/>
        <v>4782.604166666667</v>
      </c>
      <c r="AF46" s="59">
        <f t="shared" si="3"/>
        <v>4674.471920289855</v>
      </c>
      <c r="AG46" s="21">
        <f t="shared" si="7"/>
        <v>4300.514166666667</v>
      </c>
      <c r="AH46" s="21">
        <f t="shared" si="8"/>
        <v>482.09000000000015</v>
      </c>
    </row>
    <row r="47" spans="1:34" ht="15">
      <c r="A47" s="25" t="s">
        <v>95</v>
      </c>
      <c r="B47" s="27" t="s">
        <v>102</v>
      </c>
      <c r="C47" s="52">
        <f>VLOOKUP(B47,'[3]NCE'!$A$7:$K$167,11,0)</f>
        <v>257.2182971014493</v>
      </c>
      <c r="D47" s="2"/>
      <c r="E47" s="25" t="s">
        <v>183</v>
      </c>
      <c r="F47" s="27" t="s">
        <v>184</v>
      </c>
      <c r="G47" s="52">
        <f>VLOOKUP(F47,'[3]NCE'!$A$7:$K$167,11,0)</f>
        <v>4674.471920289855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V47" s="1" t="s">
        <v>97</v>
      </c>
      <c r="W47" s="64">
        <f>VLOOKUP(B49,'[2]a1s1 (6)'!$A:$XFD,5,0)</f>
        <v>370.3</v>
      </c>
      <c r="X47" s="21">
        <f t="shared" si="15"/>
        <v>385.7291666666667</v>
      </c>
      <c r="Y47" s="59">
        <f>+C49</f>
        <v>379.0208333333333</v>
      </c>
      <c r="Z47" s="21">
        <f aca="true" t="shared" si="16" ref="Z47:Z61">+Y47*0.92</f>
        <v>348.69916666666666</v>
      </c>
      <c r="AA47" s="54">
        <f aca="true" t="shared" si="17" ref="AA47:AA61">IF((+X47-Z47)&lt;0,0,X47-Z47)</f>
        <v>37.03000000000003</v>
      </c>
      <c r="AB47" s="62"/>
      <c r="AC47" s="61" t="str">
        <f t="shared" si="5"/>
        <v>24T7438</v>
      </c>
      <c r="AD47" s="64">
        <f>VLOOKUP(F47,'[2]a1s1 (6)'!$A:$XFD,5,0)</f>
        <v>4591.3</v>
      </c>
      <c r="AE47" s="21">
        <f t="shared" si="6"/>
        <v>4782.604166666667</v>
      </c>
      <c r="AF47" s="59">
        <f t="shared" si="3"/>
        <v>4674.471920289855</v>
      </c>
      <c r="AG47" s="21">
        <f t="shared" si="7"/>
        <v>4300.514166666667</v>
      </c>
      <c r="AH47" s="21">
        <f t="shared" si="8"/>
        <v>482.09000000000015</v>
      </c>
    </row>
    <row r="48" spans="1:34" ht="15">
      <c r="A48" s="25" t="s">
        <v>96</v>
      </c>
      <c r="B48" s="27" t="s">
        <v>103</v>
      </c>
      <c r="C48" s="52">
        <f>VLOOKUP(B48,'[3]NCE'!$A$7:$K$167,11,0)</f>
        <v>343.19655797101456</v>
      </c>
      <c r="D48" s="2"/>
      <c r="E48" s="25" t="s">
        <v>185</v>
      </c>
      <c r="F48" s="27" t="s">
        <v>186</v>
      </c>
      <c r="G48" s="52">
        <f>VLOOKUP(F48,'[3]NCE'!$A$7:$K$167,11,0)</f>
        <v>4574.696557971015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V48" s="1" t="s">
        <v>98</v>
      </c>
      <c r="W48" s="64">
        <f>VLOOKUP(B50,'[2]a1s1 (6)'!$A:$XFD,5,0)</f>
        <v>412.3</v>
      </c>
      <c r="X48" s="21">
        <f t="shared" si="15"/>
        <v>429.4791666666667</v>
      </c>
      <c r="Y48" s="59">
        <f>+C50</f>
        <v>422.00996376811594</v>
      </c>
      <c r="Z48" s="21">
        <f t="shared" si="16"/>
        <v>388.24916666666667</v>
      </c>
      <c r="AA48" s="54">
        <f t="shared" si="17"/>
        <v>41.23000000000002</v>
      </c>
      <c r="AB48" s="62"/>
      <c r="AC48" s="61" t="str">
        <f t="shared" si="5"/>
        <v>24T7439</v>
      </c>
      <c r="AD48" s="64">
        <f>VLOOKUP(F48,'[2]a1s1 (6)'!$A:$XFD,5,0)</f>
        <v>4493.3</v>
      </c>
      <c r="AE48" s="21">
        <f t="shared" si="6"/>
        <v>4680.520833333334</v>
      </c>
      <c r="AF48" s="59">
        <f t="shared" si="3"/>
        <v>4574.696557971015</v>
      </c>
      <c r="AG48" s="21">
        <f t="shared" si="7"/>
        <v>4208.720833333334</v>
      </c>
      <c r="AH48" s="21">
        <f t="shared" si="8"/>
        <v>471.8000000000002</v>
      </c>
    </row>
    <row r="49" spans="1:34" ht="15">
      <c r="A49" s="25" t="s">
        <v>97</v>
      </c>
      <c r="B49" s="27" t="s">
        <v>104</v>
      </c>
      <c r="C49" s="52">
        <f>VLOOKUP(B49,'[3]NCE'!$A$7:$K$167,11,0)</f>
        <v>379.0208333333333</v>
      </c>
      <c r="D49" s="2"/>
      <c r="E49" s="25" t="s">
        <v>187</v>
      </c>
      <c r="F49" s="27" t="s">
        <v>188</v>
      </c>
      <c r="G49" s="52">
        <f>VLOOKUP(F49,'[3]NCE'!$A$7:$K$167,11,0)</f>
        <v>4852.647644927537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V49" s="1" t="s">
        <v>99</v>
      </c>
      <c r="W49" s="64">
        <f>VLOOKUP(B51,'[2]a1s1 (6)'!$A:$XFD,5,0)</f>
        <v>552.3</v>
      </c>
      <c r="X49" s="21">
        <f t="shared" si="15"/>
        <v>575.3125</v>
      </c>
      <c r="Y49" s="59">
        <f>+C51</f>
        <v>565.3070652173913</v>
      </c>
      <c r="Z49" s="21">
        <f t="shared" si="16"/>
        <v>520.0825</v>
      </c>
      <c r="AA49" s="54">
        <f t="shared" si="17"/>
        <v>55.23000000000002</v>
      </c>
      <c r="AB49" s="62"/>
      <c r="AC49" s="61" t="str">
        <f t="shared" si="5"/>
        <v>24T7440</v>
      </c>
      <c r="AD49" s="64">
        <f>VLOOKUP(F49,'[2]a1s1 (6)'!$A:$XFD,5,0)</f>
        <v>4766.3</v>
      </c>
      <c r="AE49" s="21">
        <f t="shared" si="6"/>
        <v>4964.895833333334</v>
      </c>
      <c r="AF49" s="59">
        <f t="shared" si="3"/>
        <v>4852.647644927537</v>
      </c>
      <c r="AG49" s="21">
        <f t="shared" si="7"/>
        <v>4464.435833333334</v>
      </c>
      <c r="AH49" s="21">
        <f t="shared" si="8"/>
        <v>500.46000000000004</v>
      </c>
    </row>
    <row r="50" spans="1:34" ht="15">
      <c r="A50" s="25" t="s">
        <v>98</v>
      </c>
      <c r="B50" s="27" t="s">
        <v>105</v>
      </c>
      <c r="C50" s="52">
        <f>VLOOKUP(B50,'[3]NCE'!$A$7:$K$167,11,0)</f>
        <v>422.00996376811594</v>
      </c>
      <c r="D50" s="2"/>
      <c r="E50" s="25" t="s">
        <v>189</v>
      </c>
      <c r="F50" s="27" t="s">
        <v>190</v>
      </c>
      <c r="G50" s="52">
        <f>VLOOKUP(F50,'[3]NCE'!$A$7:$K$167,11,0)</f>
        <v>4852.647644927537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4"/>
      <c r="V50" s="1" t="s">
        <v>100</v>
      </c>
      <c r="W50" s="64">
        <f>VLOOKUP(B52,'[2]a1s1 (6)'!$A:$XFD,5,0)</f>
        <v>699.3</v>
      </c>
      <c r="X50" s="21">
        <f t="shared" si="15"/>
        <v>728.4375</v>
      </c>
      <c r="Y50" s="59">
        <f>+C52</f>
        <v>711.9646739130434</v>
      </c>
      <c r="Z50" s="21">
        <f t="shared" si="16"/>
        <v>655.0074999999999</v>
      </c>
      <c r="AA50" s="54">
        <f t="shared" si="17"/>
        <v>73.43000000000006</v>
      </c>
      <c r="AB50" s="62"/>
      <c r="AC50" s="61" t="str">
        <f t="shared" si="5"/>
        <v>24T7442</v>
      </c>
      <c r="AD50" s="64">
        <f>VLOOKUP(F50,'[2]a1s1 (6)'!$A:$XFD,5,0)</f>
        <v>4766.3</v>
      </c>
      <c r="AE50" s="21">
        <f t="shared" si="6"/>
        <v>4964.895833333334</v>
      </c>
      <c r="AF50" s="59">
        <f t="shared" si="3"/>
        <v>4852.647644927537</v>
      </c>
      <c r="AG50" s="21">
        <f t="shared" si="7"/>
        <v>4464.435833333334</v>
      </c>
      <c r="AH50" s="21">
        <f t="shared" si="8"/>
        <v>500.46000000000004</v>
      </c>
    </row>
    <row r="51" spans="1:34" ht="15">
      <c r="A51" s="25" t="s">
        <v>99</v>
      </c>
      <c r="B51" s="27" t="s">
        <v>106</v>
      </c>
      <c r="C51" s="52">
        <f>VLOOKUP(B51,'[3]NCE'!$A$7:$K$167,11,0)</f>
        <v>565.3070652173913</v>
      </c>
      <c r="D51" s="2"/>
      <c r="E51" s="25" t="s">
        <v>226</v>
      </c>
      <c r="F51" s="27" t="s">
        <v>229</v>
      </c>
      <c r="G51" s="52">
        <f>VLOOKUP(F51,'[3]NCE'!$A$7:$K$167,11,0)</f>
        <v>7767.508152173914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V51" s="1" t="s">
        <v>101</v>
      </c>
      <c r="W51" s="64">
        <f>VLOOKUP(B53,'[2]a1s1 (6)'!$A:$XFD,5,0)</f>
        <v>860.3</v>
      </c>
      <c r="X51" s="21">
        <f t="shared" si="15"/>
        <v>896.1458333333334</v>
      </c>
      <c r="Y51" s="59">
        <f>+C53</f>
        <v>875.8867753623188</v>
      </c>
      <c r="Z51" s="21">
        <f t="shared" si="16"/>
        <v>805.8158333333333</v>
      </c>
      <c r="AA51" s="54">
        <f t="shared" si="17"/>
        <v>90.33000000000004</v>
      </c>
      <c r="AB51" s="62"/>
      <c r="AC51" s="53" t="s">
        <v>226</v>
      </c>
      <c r="AD51" s="64">
        <f>VLOOKUP(F51,'[2]a1s1 (6)'!$A:$XFD,5,0)</f>
        <v>7629.3</v>
      </c>
      <c r="AE51" s="21">
        <f>+AD51/0.96</f>
        <v>7947.187500000001</v>
      </c>
      <c r="AF51" s="59">
        <f t="shared" si="3"/>
        <v>7767.508152173914</v>
      </c>
      <c r="AG51" s="21">
        <f>+AF51*0.92</f>
        <v>7146.107500000001</v>
      </c>
      <c r="AH51" s="21">
        <f>IF((+AE51-AG51)&lt;0,0,AE51-AG51)</f>
        <v>801.0799999999999</v>
      </c>
    </row>
    <row r="52" spans="1:34" ht="15">
      <c r="A52" s="25" t="s">
        <v>100</v>
      </c>
      <c r="B52" s="44" t="s">
        <v>107</v>
      </c>
      <c r="C52" s="52">
        <f>VLOOKUP(B52,'[3]NCE'!$A$7:$K$167,11,0)</f>
        <v>711.9646739130434</v>
      </c>
      <c r="D52" s="2"/>
      <c r="E52" s="25" t="s">
        <v>227</v>
      </c>
      <c r="F52" s="27" t="s">
        <v>230</v>
      </c>
      <c r="G52" s="52">
        <f>VLOOKUP(F52,'[3]NCE'!$A$7:$K$167,11,0)</f>
        <v>11402.18206521739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/>
      <c r="V52" s="1" t="s">
        <v>210</v>
      </c>
      <c r="W52" s="64" t="e">
        <f>VLOOKUP(#REF!,'[2]a1s1 (6)'!$A:$XFD,5,0)</f>
        <v>#REF!</v>
      </c>
      <c r="X52" s="21" t="e">
        <f t="shared" si="15"/>
        <v>#REF!</v>
      </c>
      <c r="Y52" s="59" t="e">
        <f>+#REF!</f>
        <v>#REF!</v>
      </c>
      <c r="Z52" s="21" t="e">
        <f t="shared" si="16"/>
        <v>#REF!</v>
      </c>
      <c r="AA52" s="21" t="e">
        <f t="shared" si="17"/>
        <v>#REF!</v>
      </c>
      <c r="AB52" s="62"/>
      <c r="AC52" s="53" t="s">
        <v>227</v>
      </c>
      <c r="AD52" s="64">
        <f>VLOOKUP(F52,'[2]a1s1 (6)'!$A:$XFD,5,0)</f>
        <v>11199.3</v>
      </c>
      <c r="AE52" s="21">
        <f>+AD52/0.96</f>
        <v>11665.9375</v>
      </c>
      <c r="AF52" s="59">
        <f t="shared" si="3"/>
        <v>11402.18206521739</v>
      </c>
      <c r="AG52" s="21">
        <f>+AF52*0.92</f>
        <v>10490.0075</v>
      </c>
      <c r="AH52" s="21">
        <f>IF((+AE52-AG52)&lt;0,0,AE52-AG52)</f>
        <v>1175.9300000000003</v>
      </c>
    </row>
    <row r="53" spans="1:34" ht="15">
      <c r="A53" s="25" t="s">
        <v>101</v>
      </c>
      <c r="B53" s="44" t="s">
        <v>108</v>
      </c>
      <c r="C53" s="52">
        <f>VLOOKUP(B53,'[3]NCE'!$A$7:$K$167,11,0)</f>
        <v>875.8867753623188</v>
      </c>
      <c r="D53" s="2"/>
      <c r="E53" s="25" t="s">
        <v>228</v>
      </c>
      <c r="F53" s="27" t="s">
        <v>231</v>
      </c>
      <c r="G53" s="52">
        <f>VLOOKUP(F53,'[3]NCE'!$A$7:$K$167,11,0)</f>
        <v>15678.26902173913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V53" s="1" t="s">
        <v>211</v>
      </c>
      <c r="W53" s="64" t="e">
        <f>VLOOKUP(#REF!,'[2]a1s1 (6)'!$A:$XFD,5,0)</f>
        <v>#REF!</v>
      </c>
      <c r="X53" s="21" t="e">
        <f t="shared" si="15"/>
        <v>#REF!</v>
      </c>
      <c r="Y53" s="59" t="e">
        <f>+#REF!</f>
        <v>#REF!</v>
      </c>
      <c r="Z53" s="21" t="e">
        <f t="shared" si="16"/>
        <v>#REF!</v>
      </c>
      <c r="AA53" s="21" t="e">
        <f t="shared" si="17"/>
        <v>#REF!</v>
      </c>
      <c r="AB53" s="62"/>
      <c r="AC53" s="53" t="s">
        <v>228</v>
      </c>
      <c r="AD53" s="64">
        <f>VLOOKUP(F53,'[2]a1s1 (6)'!$A:$XFD,5,0)</f>
        <v>15399.3</v>
      </c>
      <c r="AE53" s="21">
        <f>+AD53/0.96</f>
        <v>16040.9375</v>
      </c>
      <c r="AF53" s="59">
        <f>+G53</f>
        <v>15678.26902173913</v>
      </c>
      <c r="AG53" s="21">
        <f>+AF53*0.92</f>
        <v>14424.0075</v>
      </c>
      <c r="AH53" s="21">
        <f>IF((+AE53-AG53)&lt;0,0,AE53-AG53)</f>
        <v>1616.9300000000003</v>
      </c>
    </row>
    <row r="54" spans="1:34" ht="15">
      <c r="A54" s="25" t="s">
        <v>238</v>
      </c>
      <c r="B54" s="44" t="s">
        <v>239</v>
      </c>
      <c r="C54" s="52">
        <f>VLOOKUP(B54,'[3]NCE'!$A$7:$K$167,11,0)</f>
        <v>932.9012681159419</v>
      </c>
      <c r="D54" s="2"/>
      <c r="E54" s="25" t="s">
        <v>213</v>
      </c>
      <c r="F54" s="27" t="s">
        <v>191</v>
      </c>
      <c r="G54" s="52">
        <f>VLOOKUP(F54,'[3]NCE'!$A$7:$K$167,11,0)</f>
        <v>464.99909420289856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4"/>
      <c r="V54" s="1" t="s">
        <v>212</v>
      </c>
      <c r="W54" s="64" t="e">
        <f>VLOOKUP(#REF!,'[2]a1s1 (6)'!$A:$XFD,5,0)</f>
        <v>#REF!</v>
      </c>
      <c r="X54" s="21" t="e">
        <f t="shared" si="15"/>
        <v>#REF!</v>
      </c>
      <c r="Y54" s="59" t="e">
        <f>+#REF!</f>
        <v>#REF!</v>
      </c>
      <c r="Z54" s="21" t="e">
        <f t="shared" si="16"/>
        <v>#REF!</v>
      </c>
      <c r="AA54" s="21" t="e">
        <f t="shared" si="17"/>
        <v>#REF!</v>
      </c>
      <c r="AB54" s="62"/>
      <c r="AC54" s="63" t="s">
        <v>213</v>
      </c>
      <c r="AD54" s="64">
        <f>VLOOKUP(F54,'[2]a1s1 (6)'!$A:$XFD,5,0)</f>
        <v>454.3</v>
      </c>
      <c r="AE54" s="21">
        <f aca="true" t="shared" si="18" ref="AE54:AE62">+AD54/0.96</f>
        <v>473.2291666666667</v>
      </c>
      <c r="AF54" s="59">
        <f>+AG54/0.92</f>
        <v>464.99909420289856</v>
      </c>
      <c r="AG54" s="21">
        <f>+AE54-AH54</f>
        <v>427.7991666666667</v>
      </c>
      <c r="AH54" s="21">
        <v>45.43</v>
      </c>
    </row>
    <row r="55" spans="1:34" ht="15">
      <c r="A55" s="26" t="s">
        <v>240</v>
      </c>
      <c r="B55" s="27" t="s">
        <v>241</v>
      </c>
      <c r="C55" s="52">
        <f>VLOOKUP(B55,'[3]NCE'!$A$7:$K$167,11,0)</f>
        <v>1210.8414855072465</v>
      </c>
      <c r="D55" s="2"/>
      <c r="E55" s="25" t="s">
        <v>214</v>
      </c>
      <c r="F55" s="27" t="s">
        <v>192</v>
      </c>
      <c r="G55" s="52">
        <f>VLOOKUP(F55,'[3]NCE'!$A$7:$K$167,11,0)</f>
        <v>550.9773550724638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V55" s="53" t="s">
        <v>60</v>
      </c>
      <c r="W55" s="64" t="e">
        <f>VLOOKUP(B54,'[2]a1s1 (6)'!$A:$XFD,5,0)</f>
        <v>#N/A</v>
      </c>
      <c r="X55" s="21" t="e">
        <f t="shared" si="15"/>
        <v>#N/A</v>
      </c>
      <c r="Y55" s="59">
        <f>+C54</f>
        <v>932.9012681159419</v>
      </c>
      <c r="Z55" s="21">
        <f t="shared" si="16"/>
        <v>858.2691666666666</v>
      </c>
      <c r="AA55" s="21" t="e">
        <f t="shared" si="17"/>
        <v>#N/A</v>
      </c>
      <c r="AB55" s="62"/>
      <c r="AC55" s="63" t="s">
        <v>214</v>
      </c>
      <c r="AD55" s="64">
        <f>VLOOKUP(F55,'[2]a1s1 (6)'!$A:$XFD,5,0)</f>
        <v>538.3</v>
      </c>
      <c r="AE55" s="21">
        <f t="shared" si="18"/>
        <v>560.7291666666666</v>
      </c>
      <c r="AF55" s="59">
        <f>+AG55/0.92</f>
        <v>550.9773550724638</v>
      </c>
      <c r="AG55" s="21">
        <f>+AE55-AH55</f>
        <v>506.89916666666664</v>
      </c>
      <c r="AH55" s="21">
        <v>53.83</v>
      </c>
    </row>
    <row r="56" spans="1:34" ht="15">
      <c r="A56" s="26" t="s">
        <v>242</v>
      </c>
      <c r="B56" s="27" t="s">
        <v>243</v>
      </c>
      <c r="C56" s="52">
        <f>VLOOKUP(B56,'[3]NCE'!$A$7:$K$167,11,0)</f>
        <v>1282.1096014492753</v>
      </c>
      <c r="D56" s="2"/>
      <c r="E56" s="25" t="s">
        <v>215</v>
      </c>
      <c r="F56" s="27" t="s">
        <v>193</v>
      </c>
      <c r="G56" s="52">
        <f>VLOOKUP(F56,'[3]NCE'!$A$7:$K$167,11,0)</f>
        <v>644.1204710144928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  <c r="V56" s="61" t="s">
        <v>61</v>
      </c>
      <c r="W56" s="64" t="e">
        <f>VLOOKUP(B55,'[2]a1s1 (6)'!$A:$XFD,5,0)</f>
        <v>#N/A</v>
      </c>
      <c r="X56" s="21" t="e">
        <f t="shared" si="15"/>
        <v>#N/A</v>
      </c>
      <c r="Y56" s="59">
        <f>+C55</f>
        <v>1210.8414855072465</v>
      </c>
      <c r="Z56" s="21">
        <f t="shared" si="16"/>
        <v>1113.9741666666669</v>
      </c>
      <c r="AA56" s="21" t="e">
        <f t="shared" si="17"/>
        <v>#N/A</v>
      </c>
      <c r="AB56" s="62"/>
      <c r="AC56" s="63" t="s">
        <v>215</v>
      </c>
      <c r="AD56" s="64">
        <f>VLOOKUP(F56,'[2]a1s1 (6)'!$A:$XFD,5,0)</f>
        <v>629.3</v>
      </c>
      <c r="AE56" s="21">
        <f t="shared" si="18"/>
        <v>655.5208333333333</v>
      </c>
      <c r="AF56" s="59">
        <f>+AG56/0.92</f>
        <v>640.6965579710144</v>
      </c>
      <c r="AG56" s="21">
        <f>+AE56-AH56</f>
        <v>589.4408333333332</v>
      </c>
      <c r="AH56" s="21">
        <v>66.08</v>
      </c>
    </row>
    <row r="57" spans="1:34" ht="15">
      <c r="A57" s="26" t="s">
        <v>244</v>
      </c>
      <c r="B57" s="27" t="s">
        <v>245</v>
      </c>
      <c r="C57" s="52">
        <f>VLOOKUP(B57,'[3]NCE'!$A$7:$K$167,11,0)</f>
        <v>1560.0606884057968</v>
      </c>
      <c r="D57" s="2"/>
      <c r="E57" s="25" t="s">
        <v>216</v>
      </c>
      <c r="F57" s="27" t="s">
        <v>194</v>
      </c>
      <c r="G57" s="52">
        <f>VLOOKUP(F57,'[3]NCE'!$A$7:$K$167,11,0)</f>
        <v>730.0987318840578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V57" s="53" t="s">
        <v>62</v>
      </c>
      <c r="W57" s="64" t="e">
        <f>VLOOKUP(#REF!,'[2]a1s1 (6)'!$A:$XFD,5,0)</f>
        <v>#REF!</v>
      </c>
      <c r="X57" s="21" t="e">
        <f t="shared" si="15"/>
        <v>#REF!</v>
      </c>
      <c r="Y57" s="59" t="e">
        <f>+#REF!</f>
        <v>#REF!</v>
      </c>
      <c r="Z57" s="21" t="e">
        <f t="shared" si="16"/>
        <v>#REF!</v>
      </c>
      <c r="AA57" s="21" t="e">
        <f t="shared" si="17"/>
        <v>#REF!</v>
      </c>
      <c r="AB57" s="62"/>
      <c r="AC57" s="63" t="s">
        <v>216</v>
      </c>
      <c r="AD57" s="64">
        <f>VLOOKUP(F57,'[2]a1s1 (6)'!$A:$XFD,5,0)</f>
        <v>713.3</v>
      </c>
      <c r="AE57" s="21">
        <f t="shared" si="18"/>
        <v>743.0208333333333</v>
      </c>
      <c r="AF57" s="59">
        <f>+AG57/0.92</f>
        <v>726.2182971014491</v>
      </c>
      <c r="AG57" s="21">
        <f>+AE57-AH57</f>
        <v>668.1208333333333</v>
      </c>
      <c r="AH57" s="21">
        <v>74.9</v>
      </c>
    </row>
    <row r="58" spans="1:34" ht="15">
      <c r="A58" s="26" t="s">
        <v>18</v>
      </c>
      <c r="B58" s="27" t="s">
        <v>22</v>
      </c>
      <c r="C58" s="52">
        <f>VLOOKUP(B58,'[3]NCE'!$A$7:$K$167,11,0)</f>
        <v>1424.6458333333333</v>
      </c>
      <c r="D58" s="2"/>
      <c r="E58" s="25" t="s">
        <v>195</v>
      </c>
      <c r="F58" s="27" t="s">
        <v>196</v>
      </c>
      <c r="G58" s="52">
        <f>VLOOKUP(F58,'[3]NCE'!$A$7:$K$167,11,0)</f>
        <v>894.8903985507246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  <c r="V58" s="53" t="e">
        <f>VLOOKUP(#REF!,'[1]Sheet1'!$A:$C,2,0)</f>
        <v>#REF!</v>
      </c>
      <c r="W58" s="64" t="e">
        <f>VLOOKUP(#REF!,'[2]a1s1 (6)'!$A:$XFD,5,0)</f>
        <v>#REF!</v>
      </c>
      <c r="X58" s="21" t="e">
        <f t="shared" si="15"/>
        <v>#REF!</v>
      </c>
      <c r="Y58" s="59" t="e">
        <f>+#REF!</f>
        <v>#REF!</v>
      </c>
      <c r="Z58" s="21" t="e">
        <f t="shared" si="16"/>
        <v>#REF!</v>
      </c>
      <c r="AA58" s="21" t="e">
        <f t="shared" si="17"/>
        <v>#REF!</v>
      </c>
      <c r="AB58" s="62"/>
      <c r="AC58" s="63" t="s">
        <v>195</v>
      </c>
      <c r="AD58" s="64">
        <f>VLOOKUP(F58,'[2]a1s1 (6)'!$A:$XFD,5,0)</f>
        <v>874.3</v>
      </c>
      <c r="AE58" s="21">
        <f t="shared" si="18"/>
        <v>910.7291666666666</v>
      </c>
      <c r="AF58" s="59">
        <f>+AG58/0.92</f>
        <v>890.1403985507246</v>
      </c>
      <c r="AG58" s="21">
        <f>+AE58-AH58</f>
        <v>818.9291666666667</v>
      </c>
      <c r="AH58" s="21">
        <v>91.8</v>
      </c>
    </row>
    <row r="59" spans="1:34" ht="15">
      <c r="A59" s="26" t="s">
        <v>19</v>
      </c>
      <c r="B59" s="27" t="s">
        <v>23</v>
      </c>
      <c r="C59" s="52">
        <f>VLOOKUP(B59,'[3]NCE'!$A$7:$K$167,11,0)</f>
        <v>1674.0896739130433</v>
      </c>
      <c r="D59" s="2"/>
      <c r="E59" s="25" t="s">
        <v>217</v>
      </c>
      <c r="F59" s="27" t="s">
        <v>197</v>
      </c>
      <c r="G59" s="52">
        <f>VLOOKUP(F59,'[3]NCE'!$A$7:$K$167,11,0)</f>
        <v>1317.7490942028985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V59" s="53" t="e">
        <f>VLOOKUP(#REF!,'[1]Sheet1'!$A:$C,2,0)</f>
        <v>#REF!</v>
      </c>
      <c r="W59" s="64" t="e">
        <f>VLOOKUP(#REF!,'[2]a1s1 (6)'!$A:$XFD,5,0)</f>
        <v>#REF!</v>
      </c>
      <c r="X59" s="21" t="e">
        <f t="shared" si="15"/>
        <v>#REF!</v>
      </c>
      <c r="Y59" s="59" t="e">
        <f>+#REF!</f>
        <v>#REF!</v>
      </c>
      <c r="Z59" s="21" t="e">
        <f t="shared" si="16"/>
        <v>#REF!</v>
      </c>
      <c r="AA59" s="54" t="e">
        <f t="shared" si="17"/>
        <v>#REF!</v>
      </c>
      <c r="AB59" s="62"/>
      <c r="AC59" s="65" t="s">
        <v>217</v>
      </c>
      <c r="AD59" s="64">
        <f>VLOOKUP(F59,'[2]a1s1 (6)'!$A:$XFD,5,0)</f>
        <v>1294.3</v>
      </c>
      <c r="AE59" s="21">
        <f t="shared" si="18"/>
        <v>1348.2291666666667</v>
      </c>
      <c r="AF59" s="59">
        <f aca="true" t="shared" si="19" ref="AF59:AF69">+G59</f>
        <v>1317.7490942028985</v>
      </c>
      <c r="AG59" s="21">
        <f aca="true" t="shared" si="20" ref="AG59:AG74">+AF59*0.92</f>
        <v>1212.3291666666667</v>
      </c>
      <c r="AH59" s="21">
        <f aca="true" t="shared" si="21" ref="AH59:AH64">IF((+AE59-AG59)&lt;0,0,AE59-AG59)</f>
        <v>135.9000000000001</v>
      </c>
    </row>
    <row r="60" spans="1:34" ht="15">
      <c r="A60" s="26" t="s">
        <v>20</v>
      </c>
      <c r="B60" s="27" t="s">
        <v>24</v>
      </c>
      <c r="C60" s="52">
        <f>VLOOKUP(B60,'[3]NCE'!$A$7:$K$167,11,0)</f>
        <v>2066.058876811594</v>
      </c>
      <c r="D60" s="2"/>
      <c r="E60" s="25" t="s">
        <v>198</v>
      </c>
      <c r="F60" s="27" t="s">
        <v>199</v>
      </c>
      <c r="G60" s="52">
        <f>VLOOKUP(F60,'[3]NCE'!$A$7:$K$167,11,0)</f>
        <v>1446.031702898551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4"/>
      <c r="V60" s="1" t="e">
        <f>VLOOKUP(B56,'[1]Sheet1'!$A:$C,2,0)</f>
        <v>#N/A</v>
      </c>
      <c r="W60" s="64" t="e">
        <f>VLOOKUP(B56,'[2]a1s1 (6)'!$A:$XFD,5,0)</f>
        <v>#N/A</v>
      </c>
      <c r="X60" s="21" t="e">
        <f t="shared" si="15"/>
        <v>#N/A</v>
      </c>
      <c r="Y60" s="59">
        <f>+C56</f>
        <v>1282.1096014492753</v>
      </c>
      <c r="Z60" s="21">
        <f t="shared" si="16"/>
        <v>1179.5408333333332</v>
      </c>
      <c r="AA60" s="21" t="e">
        <f t="shared" si="17"/>
        <v>#N/A</v>
      </c>
      <c r="AB60" s="62"/>
      <c r="AC60" s="1" t="s">
        <v>198</v>
      </c>
      <c r="AD60" s="64">
        <f>VLOOKUP(F60,'[2]a1s1 (6)'!$A:$XFD,5,0)</f>
        <v>1420.3</v>
      </c>
      <c r="AE60" s="21">
        <f t="shared" si="18"/>
        <v>1479.4791666666667</v>
      </c>
      <c r="AF60" s="59">
        <f t="shared" si="19"/>
        <v>1446.031702898551</v>
      </c>
      <c r="AG60" s="21">
        <f t="shared" si="20"/>
        <v>1330.3491666666669</v>
      </c>
      <c r="AH60" s="21">
        <f t="shared" si="21"/>
        <v>149.12999999999988</v>
      </c>
    </row>
    <row r="61" spans="1:34" ht="15">
      <c r="A61" s="26" t="s">
        <v>21</v>
      </c>
      <c r="B61" s="27" t="s">
        <v>25</v>
      </c>
      <c r="C61" s="52">
        <f>VLOOKUP(B61,'[3]NCE'!$A$7:$K$167,11,0)</f>
        <v>3113.7056159420295</v>
      </c>
      <c r="D61" s="2"/>
      <c r="E61" s="25" t="s">
        <v>200</v>
      </c>
      <c r="F61" s="30" t="s">
        <v>201</v>
      </c>
      <c r="G61" s="52">
        <f>VLOOKUP(F61,'[3]NCE'!$A$7:$K$167,11,0)</f>
        <v>1659.8360507246375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V61" s="1" t="e">
        <f>VLOOKUP(B57,'[1]Sheet1'!$A:$C,2,0)</f>
        <v>#N/A</v>
      </c>
      <c r="W61" s="64" t="e">
        <f>VLOOKUP(B57,'[2]a1s1 (6)'!$A:$XFD,5,0)</f>
        <v>#N/A</v>
      </c>
      <c r="X61" s="21" t="e">
        <f t="shared" si="15"/>
        <v>#N/A</v>
      </c>
      <c r="Y61" s="59">
        <f>+C57</f>
        <v>1560.0606884057968</v>
      </c>
      <c r="Z61" s="21">
        <f t="shared" si="16"/>
        <v>1435.2558333333332</v>
      </c>
      <c r="AA61" s="21" t="e">
        <f t="shared" si="17"/>
        <v>#N/A</v>
      </c>
      <c r="AB61" s="62"/>
      <c r="AC61" s="1" t="s">
        <v>200</v>
      </c>
      <c r="AD61" s="64">
        <f>VLOOKUP(F61,'[2]a1s1 (6)'!$A:$XFD,5,0)</f>
        <v>1630.3</v>
      </c>
      <c r="AE61" s="21">
        <f t="shared" si="18"/>
        <v>1698.2291666666667</v>
      </c>
      <c r="AF61" s="59">
        <f t="shared" si="19"/>
        <v>1659.8360507246375</v>
      </c>
      <c r="AG61" s="21">
        <f t="shared" si="20"/>
        <v>1527.0491666666667</v>
      </c>
      <c r="AH61" s="21">
        <f t="shared" si="21"/>
        <v>171.18000000000006</v>
      </c>
    </row>
    <row r="62" spans="1:34" ht="15">
      <c r="A62" s="26" t="s">
        <v>250</v>
      </c>
      <c r="B62" s="27" t="s">
        <v>251</v>
      </c>
      <c r="C62" s="52">
        <f>VLOOKUP(B62,'[3]NCE'!$A$7:$K$167,11,0)</f>
        <v>1895.0153985507245</v>
      </c>
      <c r="D62" s="2"/>
      <c r="E62" s="25" t="s">
        <v>246</v>
      </c>
      <c r="F62" s="27" t="s">
        <v>247</v>
      </c>
      <c r="G62" s="52">
        <f>VLOOKUP(F62,'[3]NCE'!$A$7:$K$167,11,0)</f>
        <v>3348.884963768116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4"/>
      <c r="Y62" s="59"/>
      <c r="AB62" s="62"/>
      <c r="AC62" s="65" t="s">
        <v>208</v>
      </c>
      <c r="AD62" s="64" t="e">
        <f>VLOOKUP(F62,'[2]a1s1 (6)'!$A:$XFD,5,0)</f>
        <v>#N/A</v>
      </c>
      <c r="AE62" s="21" t="e">
        <f t="shared" si="18"/>
        <v>#N/A</v>
      </c>
      <c r="AF62" s="59">
        <f t="shared" si="19"/>
        <v>3348.884963768116</v>
      </c>
      <c r="AG62" s="21">
        <f t="shared" si="20"/>
        <v>3080.974166666667</v>
      </c>
      <c r="AH62" s="21" t="e">
        <f t="shared" si="21"/>
        <v>#N/A</v>
      </c>
    </row>
    <row r="63" spans="1:34" ht="15">
      <c r="A63" s="26" t="s">
        <v>252</v>
      </c>
      <c r="B63" s="27" t="s">
        <v>253</v>
      </c>
      <c r="C63" s="52">
        <f>VLOOKUP(B63,'[3]NCE'!$A$7:$K$167,11,0)</f>
        <v>2165.8342391304354</v>
      </c>
      <c r="D63" s="2"/>
      <c r="E63" s="25" t="s">
        <v>248</v>
      </c>
      <c r="F63" s="27" t="s">
        <v>249</v>
      </c>
      <c r="G63" s="52">
        <f>VLOOKUP(F63,'[3]NCE'!$A$7:$K$167,11,0)</f>
        <v>4588.950181159421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V63" s="1" t="str">
        <f>VLOOKUP(B59,'[1]Sheet1'!$A:$C,2,0)</f>
        <v>C792de</v>
      </c>
      <c r="W63" s="64">
        <f>VLOOKUP(B59,'[2]a1s1 (6)'!$A:$XFD,5,0)</f>
        <v>1644.3</v>
      </c>
      <c r="X63" s="21">
        <f>+W63/0.96</f>
        <v>1712.8125</v>
      </c>
      <c r="Y63" s="59">
        <f>+C59</f>
        <v>1674.0896739130433</v>
      </c>
      <c r="Z63" s="21">
        <f>+Y63*0.92</f>
        <v>1540.1625</v>
      </c>
      <c r="AA63" s="21">
        <f>IF((+X63-Z63)&lt;0,0,X63-Z63)</f>
        <v>172.6500000000001</v>
      </c>
      <c r="AB63" s="62"/>
      <c r="AC63" s="53" t="s">
        <v>206</v>
      </c>
      <c r="AD63" s="64" t="e">
        <f>VLOOKUP(F63,'[2]a1s1 (6)'!$A:$XFD,5,0)</f>
        <v>#N/A</v>
      </c>
      <c r="AE63" s="21" t="e">
        <f>+AD63/0.96</f>
        <v>#N/A</v>
      </c>
      <c r="AF63" s="59">
        <f t="shared" si="19"/>
        <v>4588.950181159421</v>
      </c>
      <c r="AG63" s="21">
        <f t="shared" si="20"/>
        <v>4221.834166666667</v>
      </c>
      <c r="AH63" s="21" t="e">
        <f t="shared" si="21"/>
        <v>#N/A</v>
      </c>
    </row>
    <row r="64" spans="1:34" ht="15">
      <c r="A64" s="26" t="s">
        <v>256</v>
      </c>
      <c r="B64" s="27" t="s">
        <v>257</v>
      </c>
      <c r="C64" s="52">
        <f>VLOOKUP(B64,'[3]NCE'!$A$7:$K$167,11,0)</f>
        <v>2529.307065217392</v>
      </c>
      <c r="D64" s="2"/>
      <c r="E64" s="26" t="s">
        <v>208</v>
      </c>
      <c r="F64" s="30" t="s">
        <v>209</v>
      </c>
      <c r="G64" s="52">
        <f>VLOOKUP(F64,'[3]NCE'!$A$7:$K$167,11,0)</f>
        <v>2037.5516304347827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/>
      <c r="V64" s="1" t="str">
        <f>VLOOKUP(B60,'[1]Sheet1'!$A:$C,2,0)</f>
        <v>C792dte</v>
      </c>
      <c r="W64" s="64">
        <f>VLOOKUP(B60,'[2]a1s1 (6)'!$A:$XFD,5,0)</f>
        <v>2029.3</v>
      </c>
      <c r="X64" s="21">
        <f>+W64/0.96</f>
        <v>2113.8541666666665</v>
      </c>
      <c r="Y64" s="59">
        <f>+C60</f>
        <v>2066.058876811594</v>
      </c>
      <c r="Z64" s="21">
        <f>+Y64*0.92</f>
        <v>1900.7741666666666</v>
      </c>
      <c r="AA64" s="21">
        <f>IF((+X64-Z64)&lt;0,0,X64-Z64)</f>
        <v>213.07999999999993</v>
      </c>
      <c r="AB64" s="62"/>
      <c r="AC64" s="61" t="s">
        <v>207</v>
      </c>
      <c r="AD64" s="64">
        <f>VLOOKUP(F64,'[2]a1s1 (6)'!$A:$XFD,5,0)</f>
        <v>2001.3</v>
      </c>
      <c r="AE64" s="21">
        <f>+AD64/0.96</f>
        <v>2084.6875</v>
      </c>
      <c r="AF64" s="59">
        <f t="shared" si="19"/>
        <v>2037.5516304347827</v>
      </c>
      <c r="AG64" s="21">
        <f t="shared" si="20"/>
        <v>1874.5475000000001</v>
      </c>
      <c r="AH64" s="21">
        <f t="shared" si="21"/>
        <v>210.13999999999987</v>
      </c>
    </row>
    <row r="65" spans="1:34" ht="20.25">
      <c r="A65" s="69" t="s">
        <v>14</v>
      </c>
      <c r="B65" s="28"/>
      <c r="C65" s="67"/>
      <c r="D65" s="2"/>
      <c r="E65" s="26" t="s">
        <v>206</v>
      </c>
      <c r="F65" s="30" t="s">
        <v>63</v>
      </c>
      <c r="G65" s="52">
        <f>VLOOKUP(F65,'[3]NCE'!$A$7:$K$167,11,0)</f>
        <v>2244.2346014492755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V65" s="1" t="str">
        <f>VLOOKUP(B61,'[1]Sheet1'!$A:$C,2,0)</f>
        <v>C792dhe</v>
      </c>
      <c r="W65" s="64">
        <f>VLOOKUP(B61,'[2]a1s1 (6)'!$A:$XFD,5,0)</f>
        <v>3058.3</v>
      </c>
      <c r="X65" s="21">
        <f>+W65/0.96</f>
        <v>3185.729166666667</v>
      </c>
      <c r="Y65" s="59">
        <f>+C61</f>
        <v>3113.7056159420295</v>
      </c>
      <c r="Z65" s="21">
        <f>+Y65*0.92</f>
        <v>2864.609166666667</v>
      </c>
      <c r="AA65" s="21">
        <f>IF((+X65-Z65)&lt;0,0,X65-Z65)</f>
        <v>321.1199999999999</v>
      </c>
      <c r="AB65" s="62"/>
      <c r="AC65" s="61" t="s">
        <v>26</v>
      </c>
      <c r="AD65" s="64">
        <f>VLOOKUP(F65,'[2]a1s1 (6)'!$A:$XFD,5,0)</f>
        <v>2204.3</v>
      </c>
      <c r="AE65" s="21">
        <f aca="true" t="shared" si="22" ref="AE65:AE74">+AD65/0.96</f>
        <v>2296.1458333333335</v>
      </c>
      <c r="AF65" s="59">
        <f t="shared" si="19"/>
        <v>2244.2346014492755</v>
      </c>
      <c r="AG65" s="21">
        <f t="shared" si="20"/>
        <v>2064.6958333333337</v>
      </c>
      <c r="AH65" s="21">
        <f aca="true" t="shared" si="23" ref="AH65:AH74">IF((+AE65-AG65)&lt;0,0,AE65-AG65)</f>
        <v>231.44999999999982</v>
      </c>
    </row>
    <row r="66" spans="1:34" ht="15">
      <c r="A66" s="26" t="s">
        <v>16</v>
      </c>
      <c r="B66" s="33" t="s">
        <v>17</v>
      </c>
      <c r="C66" s="52">
        <f>VLOOKUP(B66,'[3]NCE'!$A$7:$K$167,11,0)</f>
        <v>1709.7182971014493</v>
      </c>
      <c r="D66" s="2"/>
      <c r="E66" s="26" t="s">
        <v>207</v>
      </c>
      <c r="F66" s="30" t="s">
        <v>64</v>
      </c>
      <c r="G66" s="52">
        <f>VLOOKUP(F66,'[3]NCE'!$A$7:$K$167,11,0)</f>
        <v>2493.6675724637685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4"/>
      <c r="Y66" s="59"/>
      <c r="AB66" s="62"/>
      <c r="AC66" s="61" t="s">
        <v>27</v>
      </c>
      <c r="AD66" s="64">
        <f>VLOOKUP(F66,'[2]a1s1 (6)'!$A:$XFD,5,0)</f>
        <v>2449.3</v>
      </c>
      <c r="AE66" s="21">
        <f t="shared" si="22"/>
        <v>2551.354166666667</v>
      </c>
      <c r="AF66" s="59">
        <f t="shared" si="19"/>
        <v>2493.6675724637685</v>
      </c>
      <c r="AG66" s="21">
        <f t="shared" si="20"/>
        <v>2294.174166666667</v>
      </c>
      <c r="AH66" s="21">
        <f t="shared" si="23"/>
        <v>257.17999999999984</v>
      </c>
    </row>
    <row r="67" spans="1:34" ht="15">
      <c r="A67" s="26" t="s">
        <v>33</v>
      </c>
      <c r="B67" s="33" t="s">
        <v>34</v>
      </c>
      <c r="C67" s="52">
        <f>VLOOKUP(B67,'[3]NCE'!$A$7:$K$167,11,0)</f>
        <v>2066.058876811594</v>
      </c>
      <c r="D67" s="2"/>
      <c r="E67" s="25" t="s">
        <v>254</v>
      </c>
      <c r="F67" s="27" t="s">
        <v>255</v>
      </c>
      <c r="G67" s="52">
        <f>VLOOKUP(F67,'[3]NCE'!$A$7:$K$167,11,0)</f>
        <v>2493.6675724637685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V67" s="1" t="s">
        <v>109</v>
      </c>
      <c r="W67" s="64" t="e">
        <f>VLOOKUP(B63,'[2]a1s1 (6)'!$A:$XFD,5,0)</f>
        <v>#N/A</v>
      </c>
      <c r="X67" s="21" t="e">
        <f aca="true" t="shared" si="24" ref="X67:X72">+W67/0.96</f>
        <v>#N/A</v>
      </c>
      <c r="Y67" s="59">
        <f>+C63</f>
        <v>2165.8342391304354</v>
      </c>
      <c r="Z67" s="21">
        <f>+Y67*0.92</f>
        <v>1992.5675000000008</v>
      </c>
      <c r="AA67" s="21" t="e">
        <f>IF((+X67-Z67)&lt;0,0,X67-Z67)</f>
        <v>#N/A</v>
      </c>
      <c r="AB67" s="62"/>
      <c r="AC67" s="61" t="s">
        <v>28</v>
      </c>
      <c r="AD67" s="64" t="e">
        <f>VLOOKUP(F67,'[2]a1s1 (6)'!$A:$XFD,5,0)</f>
        <v>#N/A</v>
      </c>
      <c r="AE67" s="21" t="e">
        <f t="shared" si="22"/>
        <v>#N/A</v>
      </c>
      <c r="AF67" s="59">
        <f t="shared" si="19"/>
        <v>2493.6675724637685</v>
      </c>
      <c r="AG67" s="21">
        <f t="shared" si="20"/>
        <v>2294.174166666667</v>
      </c>
      <c r="AH67" s="21" t="e">
        <f t="shared" si="23"/>
        <v>#N/A</v>
      </c>
    </row>
    <row r="68" spans="1:34" ht="15">
      <c r="A68" s="26" t="s">
        <v>35</v>
      </c>
      <c r="B68" s="33" t="s">
        <v>36</v>
      </c>
      <c r="C68" s="52">
        <f>VLOOKUP(B68,'[3]NCE'!$A$7:$K$167,11,0)</f>
        <v>3455.792572463768</v>
      </c>
      <c r="D68" s="2"/>
      <c r="E68" s="25" t="s">
        <v>258</v>
      </c>
      <c r="F68" s="27" t="s">
        <v>259</v>
      </c>
      <c r="G68" s="52">
        <f>VLOOKUP(F68,'[3]NCE'!$A$7:$K$167,11,0)</f>
        <v>2707.4719202898555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4"/>
      <c r="V68" s="1" t="s">
        <v>111</v>
      </c>
      <c r="W68" s="64" t="e">
        <f>VLOOKUP(B64,'[2]a1s1 (6)'!$A:$XFD,5,0)</f>
        <v>#N/A</v>
      </c>
      <c r="X68" s="21" t="e">
        <f t="shared" si="24"/>
        <v>#N/A</v>
      </c>
      <c r="Y68" s="59">
        <f>+C64</f>
        <v>2529.307065217392</v>
      </c>
      <c r="Z68" s="21">
        <f>+Y68*0.92</f>
        <v>2326.9625000000005</v>
      </c>
      <c r="AA68" s="21" t="e">
        <f>IF((+X68-Z68)&lt;0,0,X68-Z68)</f>
        <v>#N/A</v>
      </c>
      <c r="AB68" s="62"/>
      <c r="AC68" s="61" t="s">
        <v>29</v>
      </c>
      <c r="AD68" s="64" t="e">
        <f>VLOOKUP(F68,'[2]a1s1 (6)'!$A:$XFD,5,0)</f>
        <v>#N/A</v>
      </c>
      <c r="AE68" s="21" t="e">
        <f t="shared" si="22"/>
        <v>#N/A</v>
      </c>
      <c r="AF68" s="59">
        <f t="shared" si="19"/>
        <v>2707.4719202898555</v>
      </c>
      <c r="AG68" s="21">
        <f t="shared" si="20"/>
        <v>2490.874166666667</v>
      </c>
      <c r="AH68" s="21" t="e">
        <f t="shared" si="23"/>
        <v>#N/A</v>
      </c>
    </row>
    <row r="69" spans="1:34" ht="20.25">
      <c r="A69" s="38" t="s">
        <v>15</v>
      </c>
      <c r="B69" s="39"/>
      <c r="C69" s="68"/>
      <c r="D69" s="2"/>
      <c r="E69" s="70" t="s">
        <v>260</v>
      </c>
      <c r="F69" s="71" t="s">
        <v>261</v>
      </c>
      <c r="G69" s="52">
        <f>VLOOKUP(F69,'[3]NCE'!$A$7:$K$167,11,0)</f>
        <v>2985.423007246377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V69" s="63" t="s">
        <v>113</v>
      </c>
      <c r="W69" s="64" t="e">
        <f>VLOOKUP(B65,'[2]a1s1 (6)'!$A:$XFD,5,0)</f>
        <v>#N/A</v>
      </c>
      <c r="X69" s="21" t="e">
        <f t="shared" si="24"/>
        <v>#N/A</v>
      </c>
      <c r="Y69" s="59" t="e">
        <f>+Z69/0.92</f>
        <v>#N/A</v>
      </c>
      <c r="Z69" s="21" t="e">
        <f>+X69-AA69</f>
        <v>#N/A</v>
      </c>
      <c r="AA69" s="21">
        <v>85.19</v>
      </c>
      <c r="AB69" s="62"/>
      <c r="AC69" s="61" t="s">
        <v>30</v>
      </c>
      <c r="AD69" s="64" t="e">
        <f>VLOOKUP(F69,'[2]a1s1 (6)'!$A:$XFD,5,0)</f>
        <v>#N/A</v>
      </c>
      <c r="AE69" s="21" t="e">
        <f t="shared" si="22"/>
        <v>#N/A</v>
      </c>
      <c r="AF69" s="59">
        <f t="shared" si="19"/>
        <v>2985.423007246377</v>
      </c>
      <c r="AG69" s="21">
        <f t="shared" si="20"/>
        <v>2746.589166666667</v>
      </c>
      <c r="AH69" s="21" t="e">
        <f t="shared" si="23"/>
        <v>#N/A</v>
      </c>
    </row>
    <row r="70" spans="1:34" ht="15">
      <c r="A70" s="25" t="s">
        <v>109</v>
      </c>
      <c r="B70" s="31" t="s">
        <v>110</v>
      </c>
      <c r="C70" s="52">
        <f>VLOOKUP(B70,'[3]NCE'!$A$7:$K$167,11,0)</f>
        <v>371.85597826086956</v>
      </c>
      <c r="D70" s="2"/>
      <c r="E70" s="25" t="s">
        <v>262</v>
      </c>
      <c r="F70" s="27" t="s">
        <v>263</v>
      </c>
      <c r="G70" s="52">
        <f>VLOOKUP(F70,'[3]NCE'!$A$7:$K$167,11,0)</f>
        <v>3883.401268115942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4"/>
      <c r="V70" s="63" t="s">
        <v>115</v>
      </c>
      <c r="W70" s="64">
        <f>VLOOKUP(B66,'[2]a1s1 (6)'!$A:$XFD,5,0)</f>
        <v>1679.3</v>
      </c>
      <c r="X70" s="21">
        <f t="shared" si="24"/>
        <v>1749.2708333333333</v>
      </c>
      <c r="Y70" s="59">
        <f>+Z70/0.92</f>
        <v>1800.794384057971</v>
      </c>
      <c r="Z70" s="21">
        <f>+X70-AA70</f>
        <v>1656.7308333333333</v>
      </c>
      <c r="AA70" s="21">
        <v>92.54</v>
      </c>
      <c r="AB70" s="62"/>
      <c r="AC70" s="61" t="s">
        <v>31</v>
      </c>
      <c r="AD70" s="64" t="e">
        <f>VLOOKUP(#REF!,'[2]a1s1 (6)'!$A:$XFD,5,0)</f>
        <v>#REF!</v>
      </c>
      <c r="AE70" s="21" t="e">
        <f t="shared" si="22"/>
        <v>#REF!</v>
      </c>
      <c r="AF70" s="59" t="e">
        <f>+#REF!</f>
        <v>#REF!</v>
      </c>
      <c r="AG70" s="21" t="e">
        <f t="shared" si="20"/>
        <v>#REF!</v>
      </c>
      <c r="AH70" s="21" t="e">
        <f t="shared" si="23"/>
        <v>#REF!</v>
      </c>
    </row>
    <row r="71" spans="1:34" ht="15">
      <c r="A71" s="25" t="s">
        <v>111</v>
      </c>
      <c r="B71" s="31" t="s">
        <v>112</v>
      </c>
      <c r="C71" s="52">
        <f>VLOOKUP(B71,'[3]NCE'!$A$7:$K$167,11,0)</f>
        <v>558.1422101449275</v>
      </c>
      <c r="D71" s="2"/>
      <c r="E71" s="25" t="s">
        <v>264</v>
      </c>
      <c r="F71" s="30" t="s">
        <v>265</v>
      </c>
      <c r="G71" s="52">
        <f>VLOOKUP(F71,'[3]NCE'!$A$7:$K$167,11,0)</f>
        <v>4560.442934782609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4"/>
      <c r="V71" s="63" t="s">
        <v>117</v>
      </c>
      <c r="W71" s="64">
        <f>VLOOKUP(B67,'[2]a1s1 (6)'!$A:$XFD,5,0)</f>
        <v>2029.3</v>
      </c>
      <c r="X71" s="21">
        <f t="shared" si="24"/>
        <v>2113.8541666666665</v>
      </c>
      <c r="Y71" s="59">
        <f>+Z71/0.92</f>
        <v>2175.515398550724</v>
      </c>
      <c r="Z71" s="21">
        <f>+X71-AA71</f>
        <v>2001.4741666666664</v>
      </c>
      <c r="AA71" s="21">
        <v>112.38</v>
      </c>
      <c r="AB71" s="62"/>
      <c r="AC71" s="61" t="s">
        <v>32</v>
      </c>
      <c r="AD71" s="64" t="e">
        <f>VLOOKUP(#REF!,'[2]a1s1 (6)'!$A:$XFD,5,0)</f>
        <v>#REF!</v>
      </c>
      <c r="AE71" s="21" t="e">
        <f t="shared" si="22"/>
        <v>#REF!</v>
      </c>
      <c r="AF71" s="59" t="e">
        <f>+#REF!</f>
        <v>#REF!</v>
      </c>
      <c r="AG71" s="21" t="e">
        <f t="shared" si="20"/>
        <v>#REF!</v>
      </c>
      <c r="AH71" s="21" t="e">
        <f t="shared" si="23"/>
        <v>#REF!</v>
      </c>
    </row>
    <row r="72" spans="1:34" ht="15">
      <c r="A72" s="25" t="s">
        <v>113</v>
      </c>
      <c r="B72" s="31" t="s">
        <v>114</v>
      </c>
      <c r="C72" s="52">
        <f>VLOOKUP(B72,'[3]NCE'!$A$7:$K$167,11,0)</f>
        <v>825.9936594202899</v>
      </c>
      <c r="D72" s="2"/>
      <c r="E72" s="25" t="s">
        <v>266</v>
      </c>
      <c r="F72" s="27" t="s">
        <v>267</v>
      </c>
      <c r="G72" s="52">
        <f>VLOOKUP(F72,'[3]NCE'!$A$7:$K$167,11,0)</f>
        <v>4923.915760869565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4"/>
      <c r="V72" s="63" t="s">
        <v>119</v>
      </c>
      <c r="W72" s="64">
        <f>VLOOKUP(B68,'[2]a1s1 (6)'!$A:$XFD,5,0)</f>
        <v>3394.3</v>
      </c>
      <c r="X72" s="21">
        <f t="shared" si="24"/>
        <v>3535.729166666667</v>
      </c>
      <c r="Y72" s="59">
        <f>+Z72/0.92</f>
        <v>3718.6295289855075</v>
      </c>
      <c r="Z72" s="21">
        <f>+X72-AA72</f>
        <v>3421.139166666667</v>
      </c>
      <c r="AA72" s="21">
        <v>114.59</v>
      </c>
      <c r="AB72" s="62"/>
      <c r="AC72" s="61" t="s">
        <v>37</v>
      </c>
      <c r="AD72" s="64" t="e">
        <f>VLOOKUP(#REF!,'[2]a1s1 (6)'!$A:$XFD,5,0)</f>
        <v>#REF!</v>
      </c>
      <c r="AE72" s="21" t="e">
        <f t="shared" si="22"/>
        <v>#REF!</v>
      </c>
      <c r="AF72" s="59" t="e">
        <f>+#REF!</f>
        <v>#REF!</v>
      </c>
      <c r="AG72" s="21" t="e">
        <f t="shared" si="20"/>
        <v>#REF!</v>
      </c>
      <c r="AH72" s="21" t="e">
        <f t="shared" si="23"/>
        <v>#REF!</v>
      </c>
    </row>
    <row r="73" spans="1:34" ht="15">
      <c r="A73" s="25" t="s">
        <v>115</v>
      </c>
      <c r="B73" s="47" t="s">
        <v>116</v>
      </c>
      <c r="C73" s="52">
        <f>VLOOKUP(B73,'[3]NCE'!$A$7:$K$167,11,0)</f>
        <v>897.2617753623189</v>
      </c>
      <c r="D73" s="2"/>
      <c r="E73" s="25" t="s">
        <v>268</v>
      </c>
      <c r="F73" s="27" t="s">
        <v>269</v>
      </c>
      <c r="G73" s="52">
        <f>VLOOKUP(F73,'[3]NCE'!$A$7:$K$167,11,0)</f>
        <v>8551.45742753623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4"/>
      <c r="W73" s="61"/>
      <c r="Y73" s="59"/>
      <c r="AB73" s="62"/>
      <c r="AC73" s="61" t="s">
        <v>38</v>
      </c>
      <c r="AD73" s="64" t="e">
        <f>VLOOKUP(#REF!,'[2]a1s1 (6)'!$A:$XFD,5,0)</f>
        <v>#REF!</v>
      </c>
      <c r="AE73" s="21" t="e">
        <f t="shared" si="22"/>
        <v>#REF!</v>
      </c>
      <c r="AF73" s="59" t="e">
        <f>+#REF!</f>
        <v>#REF!</v>
      </c>
      <c r="AG73" s="21" t="e">
        <f t="shared" si="20"/>
        <v>#REF!</v>
      </c>
      <c r="AH73" s="21" t="e">
        <f t="shared" si="23"/>
        <v>#REF!</v>
      </c>
    </row>
    <row r="74" spans="1:34" ht="15">
      <c r="A74" s="25" t="s">
        <v>117</v>
      </c>
      <c r="B74" s="31" t="s">
        <v>118</v>
      </c>
      <c r="C74" s="52">
        <f>VLOOKUP(B74,'[3]NCE'!$A$7:$K$167,11,0)</f>
        <v>1089.6911231884058</v>
      </c>
      <c r="D74" s="2"/>
      <c r="E74" s="72" t="s">
        <v>270</v>
      </c>
      <c r="F74" s="71" t="s">
        <v>271</v>
      </c>
      <c r="G74" s="52">
        <f>VLOOKUP(F74,'[3]NCE'!$A$7:$K$167,11,0)</f>
        <v>9406.674818840578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4"/>
      <c r="V74" s="1" t="s">
        <v>237</v>
      </c>
      <c r="W74" s="64">
        <f>VLOOKUP(B70,'[2]a1s1 (6)'!$A:$XFD,5,0)</f>
        <v>363.3</v>
      </c>
      <c r="X74" s="21">
        <f>+W74/0.96</f>
        <v>378.4375</v>
      </c>
      <c r="Y74" s="59">
        <f>+C70</f>
        <v>371.85597826086956</v>
      </c>
      <c r="Z74" s="21">
        <f>+Y74*0.92</f>
        <v>342.1075</v>
      </c>
      <c r="AA74" s="21">
        <f>IF((+X74-Z74)&lt;0,0,X74-Z74)</f>
        <v>36.329999999999984</v>
      </c>
      <c r="AB74" s="62"/>
      <c r="AC74" s="53" t="s">
        <v>39</v>
      </c>
      <c r="AD74" s="64" t="e">
        <f>VLOOKUP(#REF!,'[2]a1s1 (6)'!$A:$XFD,5,0)</f>
        <v>#REF!</v>
      </c>
      <c r="AE74" s="21" t="e">
        <f t="shared" si="22"/>
        <v>#REF!</v>
      </c>
      <c r="AF74" s="59" t="e">
        <f>+#REF!</f>
        <v>#REF!</v>
      </c>
      <c r="AG74" s="21" t="e">
        <f t="shared" si="20"/>
        <v>#REF!</v>
      </c>
      <c r="AH74" s="21" t="e">
        <f t="shared" si="23"/>
        <v>#REF!</v>
      </c>
    </row>
    <row r="75" spans="1:29" ht="15">
      <c r="A75" s="25" t="s">
        <v>119</v>
      </c>
      <c r="B75" s="31" t="s">
        <v>120</v>
      </c>
      <c r="C75" s="52">
        <f>VLOOKUP(B75,'[3]NCE'!$A$7:$K$167,11,0)</f>
        <v>1111.0661231884055</v>
      </c>
      <c r="D75" s="2"/>
      <c r="E75" s="26" t="s">
        <v>272</v>
      </c>
      <c r="F75" s="30" t="s">
        <v>273</v>
      </c>
      <c r="G75" s="52">
        <f>VLOOKUP(F75,'[3]NCE'!$A$7:$K$167,11,0)</f>
        <v>9770.147644927534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4"/>
      <c r="AB75" s="62"/>
      <c r="AC75" s="53"/>
    </row>
    <row r="76" spans="1:28" ht="20.25">
      <c r="A76" s="69" t="s">
        <v>203</v>
      </c>
      <c r="B76" s="28"/>
      <c r="C76" s="67"/>
      <c r="D76" s="2"/>
      <c r="E76" s="32" t="s">
        <v>32</v>
      </c>
      <c r="F76" s="27" t="s">
        <v>59</v>
      </c>
      <c r="G76" s="52">
        <f>VLOOKUP(F76,'[3]NCE'!$A$7:$K$167,11,0)</f>
        <v>3562.6893115942034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4"/>
      <c r="AB76" s="62"/>
    </row>
    <row r="77" spans="1:28" ht="15">
      <c r="A77" s="26" t="s">
        <v>205</v>
      </c>
      <c r="B77" s="30" t="s">
        <v>204</v>
      </c>
      <c r="C77" s="52">
        <f>VLOOKUP(B77,'[3]NCE'!$A$7:$K$167,11,0)</f>
        <v>2585.796195652174</v>
      </c>
      <c r="D77" s="2"/>
      <c r="E77" s="32" t="s">
        <v>37</v>
      </c>
      <c r="F77" s="27" t="s">
        <v>40</v>
      </c>
      <c r="G77" s="52">
        <f>VLOOKUP(F77,'[3]NCE'!$A$7:$K$167,11,0)</f>
        <v>9691.747282608694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4"/>
      <c r="AB77" s="62"/>
    </row>
    <row r="78" spans="1:28" ht="15">
      <c r="A78" s="53"/>
      <c r="B78" s="53"/>
      <c r="C78" s="53"/>
      <c r="D78" s="2"/>
      <c r="E78" s="32" t="s">
        <v>38</v>
      </c>
      <c r="F78" s="27" t="s">
        <v>41</v>
      </c>
      <c r="G78" s="52">
        <f>VLOOKUP(F78,'[3]NCE'!$A$7:$K$167,11,0)</f>
        <v>11829.790760869564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4"/>
      <c r="Y78" s="59"/>
      <c r="AA78" s="54"/>
      <c r="AB78" s="62"/>
    </row>
    <row r="79" spans="1:28" ht="15">
      <c r="A79" s="53"/>
      <c r="B79" s="53"/>
      <c r="C79" s="53"/>
      <c r="D79" s="2"/>
      <c r="E79" s="32" t="s">
        <v>39</v>
      </c>
      <c r="F79" s="27" t="s">
        <v>42</v>
      </c>
      <c r="G79" s="52">
        <f>VLOOKUP(F79,'[3]NCE'!$A$7:$K$167,11,0)</f>
        <v>14680.515398550722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4"/>
      <c r="Y79" s="59"/>
      <c r="AA79" s="54"/>
      <c r="AB79" s="62"/>
    </row>
    <row r="80" spans="1:28" ht="12.75">
      <c r="A80" s="73" t="s">
        <v>202</v>
      </c>
      <c r="B80" s="53"/>
      <c r="C80" s="53"/>
      <c r="D80" s="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4"/>
      <c r="Y80" s="59"/>
      <c r="AA80" s="54"/>
      <c r="AB80" s="62"/>
    </row>
    <row r="81" spans="1:32" ht="15">
      <c r="A81" s="53"/>
      <c r="B81" s="53"/>
      <c r="C81" s="53"/>
      <c r="D81" s="41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4"/>
      <c r="Y81" s="59"/>
      <c r="AA81" s="54"/>
      <c r="AB81" s="62"/>
      <c r="AF81" s="59"/>
    </row>
    <row r="82" spans="4:32" ht="12.75">
      <c r="D82" s="2"/>
      <c r="Y82" s="59"/>
      <c r="AA82" s="54"/>
      <c r="AB82" s="62"/>
      <c r="AF82" s="59"/>
    </row>
    <row r="83" spans="4:32" ht="12.75">
      <c r="D83" s="2"/>
      <c r="AB83" s="62"/>
      <c r="AF83" s="59"/>
    </row>
    <row r="84" spans="4:32" ht="12.75">
      <c r="D84" s="2"/>
      <c r="AB84" s="62"/>
      <c r="AF84" s="59"/>
    </row>
    <row r="85" spans="4:32" ht="12.75">
      <c r="D85" s="2"/>
      <c r="Y85" s="59"/>
      <c r="AA85" s="54"/>
      <c r="AB85" s="62"/>
      <c r="AF85" s="59"/>
    </row>
    <row r="86" spans="4:32" ht="12.75">
      <c r="D86" s="2"/>
      <c r="E86" s="53"/>
      <c r="F86" s="53"/>
      <c r="G86" s="53"/>
      <c r="Y86" s="59"/>
      <c r="AA86" s="54"/>
      <c r="AB86" s="62"/>
      <c r="AF86" s="59"/>
    </row>
    <row r="87" spans="4:28" ht="12.75">
      <c r="D87" s="2"/>
      <c r="E87" s="53"/>
      <c r="F87" s="53"/>
      <c r="G87" s="53"/>
      <c r="Y87" s="59"/>
      <c r="AA87" s="54"/>
      <c r="AB87" s="62"/>
    </row>
    <row r="88" spans="1:28" ht="12.75">
      <c r="A88" s="53"/>
      <c r="B88" s="53"/>
      <c r="C88" s="53"/>
      <c r="D88" s="2"/>
      <c r="E88" s="53"/>
      <c r="F88" s="53"/>
      <c r="G88" s="53"/>
      <c r="Y88" s="59"/>
      <c r="AA88" s="54"/>
      <c r="AB88" s="62"/>
    </row>
    <row r="89" spans="1:32" ht="12.75">
      <c r="A89" s="53"/>
      <c r="B89" s="53"/>
      <c r="C89" s="53"/>
      <c r="D89" s="2"/>
      <c r="E89" s="53"/>
      <c r="F89" s="53"/>
      <c r="G89" s="53"/>
      <c r="Y89" s="59"/>
      <c r="AA89" s="54"/>
      <c r="AB89" s="62"/>
      <c r="AF89" s="59"/>
    </row>
    <row r="90" spans="1:32" ht="12.75">
      <c r="A90" s="53"/>
      <c r="B90" s="53"/>
      <c r="C90" s="53"/>
      <c r="D90" s="2"/>
      <c r="E90" s="53"/>
      <c r="F90" s="53"/>
      <c r="G90" s="53"/>
      <c r="Y90" s="59"/>
      <c r="AA90" s="54"/>
      <c r="AB90" s="62"/>
      <c r="AF90" s="59"/>
    </row>
    <row r="91" spans="1:32" ht="12.75">
      <c r="A91" s="53"/>
      <c r="B91" s="53"/>
      <c r="C91" s="53"/>
      <c r="D91" s="2"/>
      <c r="E91" s="53"/>
      <c r="F91" s="53"/>
      <c r="G91" s="53"/>
      <c r="AB91" s="62"/>
      <c r="AF91" s="59"/>
    </row>
    <row r="92" spans="1:32" ht="12.75">
      <c r="A92" s="73"/>
      <c r="B92" s="53"/>
      <c r="C92" s="53"/>
      <c r="D92" s="2"/>
      <c r="E92" s="53"/>
      <c r="F92" s="53"/>
      <c r="G92" s="53"/>
      <c r="AB92" s="62"/>
      <c r="AF92" s="59"/>
    </row>
    <row r="93" spans="1:32" ht="12.75">
      <c r="A93" s="53"/>
      <c r="B93" s="53"/>
      <c r="C93" s="53"/>
      <c r="D93" s="2"/>
      <c r="E93" s="53"/>
      <c r="F93" s="53"/>
      <c r="G93" s="53"/>
      <c r="AB93" s="62"/>
      <c r="AF93" s="59"/>
    </row>
    <row r="94" spans="1:32" ht="12.75">
      <c r="A94" s="53"/>
      <c r="B94" s="53"/>
      <c r="C94" s="53"/>
      <c r="D94" s="2"/>
      <c r="E94" s="53"/>
      <c r="F94" s="53"/>
      <c r="G94" s="53"/>
      <c r="AB94" s="62"/>
      <c r="AF94" s="59"/>
    </row>
    <row r="95" spans="1:28" ht="12.75">
      <c r="A95" s="53"/>
      <c r="B95" s="53"/>
      <c r="C95" s="53"/>
      <c r="D95" s="2"/>
      <c r="E95" s="53"/>
      <c r="F95" s="53"/>
      <c r="G95" s="53"/>
      <c r="AB95" s="62"/>
    </row>
    <row r="96" spans="1:28" ht="12.75">
      <c r="A96" s="53"/>
      <c r="B96" s="53"/>
      <c r="C96" s="53"/>
      <c r="D96" s="10"/>
      <c r="E96" s="53"/>
      <c r="F96" s="53"/>
      <c r="G96" s="53"/>
      <c r="AB96" s="62"/>
    </row>
    <row r="97" spans="1:28" ht="12.75">
      <c r="A97" s="10"/>
      <c r="B97" s="10"/>
      <c r="C97" s="74"/>
      <c r="D97" s="75"/>
      <c r="E97" s="53"/>
      <c r="F97" s="53"/>
      <c r="G97" s="53"/>
      <c r="AB97" s="62"/>
    </row>
    <row r="98" spans="1:28" ht="12.75">
      <c r="A98" s="10"/>
      <c r="B98" s="10"/>
      <c r="C98" s="74"/>
      <c r="D98" s="75"/>
      <c r="E98" s="53"/>
      <c r="F98" s="53"/>
      <c r="G98" s="53"/>
      <c r="AB98" s="62"/>
    </row>
    <row r="99" spans="1:28" ht="12.75">
      <c r="A99" s="10"/>
      <c r="B99" s="10"/>
      <c r="C99" s="74"/>
      <c r="D99" s="75"/>
      <c r="E99" s="53"/>
      <c r="F99" s="53"/>
      <c r="G99" s="53"/>
      <c r="AB99" s="62"/>
    </row>
    <row r="100" spans="1:28" ht="12.75">
      <c r="A100" s="10"/>
      <c r="B100" s="10"/>
      <c r="C100" s="74"/>
      <c r="D100" s="75"/>
      <c r="E100" s="53"/>
      <c r="F100" s="53"/>
      <c r="G100" s="53"/>
      <c r="AB100" s="62"/>
    </row>
    <row r="101" spans="1:28" ht="12.75">
      <c r="A101" s="53"/>
      <c r="B101" s="53"/>
      <c r="C101" s="53"/>
      <c r="D101" s="75"/>
      <c r="E101" s="53"/>
      <c r="F101" s="53"/>
      <c r="G101" s="53"/>
      <c r="AB101" s="62"/>
    </row>
    <row r="102" spans="1:28" ht="12.75">
      <c r="A102" s="53"/>
      <c r="B102" s="53"/>
      <c r="C102" s="53"/>
      <c r="D102" s="75"/>
      <c r="E102" s="53"/>
      <c r="F102" s="53"/>
      <c r="G102" s="53"/>
      <c r="AB102" s="62"/>
    </row>
    <row r="103" spans="1:28" ht="12.75">
      <c r="A103" s="53"/>
      <c r="B103" s="53"/>
      <c r="C103" s="53"/>
      <c r="D103" s="75"/>
      <c r="E103" s="53"/>
      <c r="F103" s="53"/>
      <c r="G103" s="53"/>
      <c r="AB103" s="62"/>
    </row>
    <row r="104" spans="1:28" ht="12.75">
      <c r="A104" s="53"/>
      <c r="B104" s="53"/>
      <c r="C104" s="53"/>
      <c r="D104" s="53"/>
      <c r="E104" s="53"/>
      <c r="F104" s="53"/>
      <c r="G104" s="53"/>
      <c r="AB104" s="62"/>
    </row>
    <row r="105" spans="1:28" ht="12.75">
      <c r="A105" s="53"/>
      <c r="B105" s="53"/>
      <c r="C105" s="53"/>
      <c r="D105" s="53"/>
      <c r="E105" s="53"/>
      <c r="F105" s="53"/>
      <c r="G105" s="53"/>
      <c r="AB105" s="62"/>
    </row>
    <row r="106" spans="1:28" ht="12.75">
      <c r="A106" s="53"/>
      <c r="B106" s="53"/>
      <c r="C106" s="53"/>
      <c r="D106" s="53"/>
      <c r="E106" s="53"/>
      <c r="F106" s="53"/>
      <c r="G106" s="53"/>
      <c r="Y106" s="59"/>
      <c r="AB106" s="62"/>
    </row>
    <row r="107" spans="1:28" ht="12.75">
      <c r="A107" s="53"/>
      <c r="B107" s="53"/>
      <c r="C107" s="53"/>
      <c r="D107" s="53"/>
      <c r="E107" s="53"/>
      <c r="F107" s="53"/>
      <c r="G107" s="53"/>
      <c r="Y107" s="59"/>
      <c r="AB107" s="62"/>
    </row>
    <row r="108" spans="1:28" ht="15">
      <c r="A108" s="53"/>
      <c r="B108" s="53"/>
      <c r="C108" s="53"/>
      <c r="D108" s="53"/>
      <c r="E108" s="50"/>
      <c r="F108" s="51"/>
      <c r="G108" s="41"/>
      <c r="Y108" s="59"/>
      <c r="AB108" s="62"/>
    </row>
    <row r="109" spans="1:28" ht="20.25">
      <c r="A109" s="10"/>
      <c r="B109" s="10"/>
      <c r="C109" s="74"/>
      <c r="D109" s="53"/>
      <c r="E109" s="76"/>
      <c r="F109" s="77"/>
      <c r="G109" s="41"/>
      <c r="Y109" s="59"/>
      <c r="AB109" s="62"/>
    </row>
    <row r="110" spans="1:28" ht="15">
      <c r="A110" s="10"/>
      <c r="B110" s="10"/>
      <c r="C110" s="74"/>
      <c r="D110" s="53"/>
      <c r="E110" s="48"/>
      <c r="F110" s="49"/>
      <c r="G110" s="41"/>
      <c r="Y110" s="59"/>
      <c r="AB110" s="62"/>
    </row>
    <row r="111" spans="1:28" ht="12.75">
      <c r="A111" s="10"/>
      <c r="B111" s="10"/>
      <c r="C111" s="74"/>
      <c r="D111" s="53"/>
      <c r="E111" s="53"/>
      <c r="F111" s="53"/>
      <c r="G111" s="53"/>
      <c r="Y111" s="59"/>
      <c r="AB111" s="62"/>
    </row>
    <row r="112" spans="1:28" ht="12.75">
      <c r="A112" s="10"/>
      <c r="B112" s="10"/>
      <c r="C112" s="74"/>
      <c r="D112" s="53"/>
      <c r="E112" s="53"/>
      <c r="F112" s="53"/>
      <c r="G112" s="53"/>
      <c r="Y112" s="59"/>
      <c r="AB112" s="62"/>
    </row>
    <row r="113" spans="1:28" ht="12.75">
      <c r="A113" s="10"/>
      <c r="B113" s="10"/>
      <c r="C113" s="74"/>
      <c r="D113" s="53"/>
      <c r="E113" s="53"/>
      <c r="F113" s="53"/>
      <c r="G113" s="53"/>
      <c r="Y113" s="59"/>
      <c r="AB113" s="62"/>
    </row>
    <row r="114" spans="1:28" ht="12.75">
      <c r="A114" s="10"/>
      <c r="B114" s="10"/>
      <c r="C114" s="74"/>
      <c r="D114" s="53"/>
      <c r="E114" s="53"/>
      <c r="F114" s="53"/>
      <c r="G114" s="53"/>
      <c r="Y114" s="59"/>
      <c r="AB114" s="62"/>
    </row>
    <row r="115" spans="1:28" ht="12.75">
      <c r="A115" s="10"/>
      <c r="B115" s="10"/>
      <c r="C115" s="74"/>
      <c r="D115" s="53"/>
      <c r="E115" s="53"/>
      <c r="F115" s="53"/>
      <c r="G115" s="53"/>
      <c r="AB115" s="62"/>
    </row>
    <row r="116" spans="1:28" ht="12.75">
      <c r="A116" s="10"/>
      <c r="B116" s="10"/>
      <c r="C116" s="74"/>
      <c r="D116" s="53"/>
      <c r="E116" s="53"/>
      <c r="F116" s="53"/>
      <c r="G116" s="53"/>
      <c r="AB116" s="62"/>
    </row>
    <row r="117" spans="1:28" ht="12.75">
      <c r="A117" s="10"/>
      <c r="B117" s="10"/>
      <c r="C117" s="74"/>
      <c r="D117" s="53"/>
      <c r="E117" s="53"/>
      <c r="F117" s="53"/>
      <c r="G117" s="53"/>
      <c r="AB117" s="62"/>
    </row>
    <row r="118" spans="1:7" ht="12.75">
      <c r="A118" s="10"/>
      <c r="B118" s="10"/>
      <c r="C118" s="74"/>
      <c r="D118" s="53"/>
      <c r="E118" s="53"/>
      <c r="F118" s="53"/>
      <c r="G118" s="53"/>
    </row>
    <row r="119" spans="1:7" ht="12.75">
      <c r="A119" s="10"/>
      <c r="B119" s="10"/>
      <c r="C119" s="74"/>
      <c r="D119" s="53"/>
      <c r="E119" s="53"/>
      <c r="F119" s="53"/>
      <c r="G119" s="53"/>
    </row>
    <row r="120" spans="1:7" ht="12.75">
      <c r="A120" s="10"/>
      <c r="B120" s="10"/>
      <c r="C120" s="74"/>
      <c r="D120" s="53"/>
      <c r="E120" s="53"/>
      <c r="F120" s="53"/>
      <c r="G120" s="53"/>
    </row>
    <row r="121" spans="1:7" ht="12.75">
      <c r="A121" s="10"/>
      <c r="B121" s="10"/>
      <c r="C121" s="74"/>
      <c r="D121" s="53"/>
      <c r="E121" s="53"/>
      <c r="F121" s="53"/>
      <c r="G121" s="53"/>
    </row>
    <row r="122" spans="1:7" ht="12.75">
      <c r="A122" s="10"/>
      <c r="B122" s="10"/>
      <c r="C122" s="74"/>
      <c r="D122" s="53"/>
      <c r="E122" s="53"/>
      <c r="F122" s="53"/>
      <c r="G122" s="53"/>
    </row>
    <row r="123" spans="1:7" ht="12.75">
      <c r="A123" s="10"/>
      <c r="B123" s="10"/>
      <c r="C123" s="74"/>
      <c r="D123" s="53"/>
      <c r="E123" s="53"/>
      <c r="F123" s="53"/>
      <c r="G123" s="53"/>
    </row>
    <row r="124" spans="1:7" ht="12.75">
      <c r="A124" s="10"/>
      <c r="B124" s="10"/>
      <c r="C124" s="74"/>
      <c r="D124" s="53"/>
      <c r="E124" s="53"/>
      <c r="F124" s="53"/>
      <c r="G124" s="53"/>
    </row>
    <row r="125" spans="1:32" ht="12.75">
      <c r="A125" s="53"/>
      <c r="B125" s="53"/>
      <c r="C125" s="53"/>
      <c r="D125" s="53"/>
      <c r="E125" s="53"/>
      <c r="F125" s="53"/>
      <c r="G125" s="53"/>
      <c r="AF125" s="59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10"/>
      <c r="B129" s="10"/>
      <c r="C129" s="74"/>
      <c r="D129" s="53"/>
      <c r="E129" s="53"/>
      <c r="F129" s="53"/>
      <c r="G129" s="53"/>
    </row>
    <row r="130" spans="1:7" ht="12.75">
      <c r="A130" s="10"/>
      <c r="B130" s="10"/>
      <c r="C130" s="74"/>
      <c r="D130" s="53"/>
      <c r="E130" s="53"/>
      <c r="F130" s="53"/>
      <c r="G130" s="53"/>
    </row>
    <row r="131" spans="1:7" ht="12.75">
      <c r="A131" s="10"/>
      <c r="B131" s="10"/>
      <c r="C131" s="74"/>
      <c r="D131" s="53"/>
      <c r="E131" s="53"/>
      <c r="F131" s="53"/>
      <c r="G131" s="53"/>
    </row>
    <row r="132" spans="1:7" ht="12.75">
      <c r="A132" s="10"/>
      <c r="B132" s="10"/>
      <c r="C132" s="74"/>
      <c r="D132" s="53"/>
      <c r="E132" s="53"/>
      <c r="F132" s="53"/>
      <c r="G132" s="53"/>
    </row>
    <row r="133" spans="1:7" ht="12.75">
      <c r="A133" s="10"/>
      <c r="B133" s="10"/>
      <c r="C133" s="74"/>
      <c r="D133" s="53"/>
      <c r="E133" s="53"/>
      <c r="F133" s="53"/>
      <c r="G133" s="53"/>
    </row>
    <row r="134" spans="1:7" ht="12.75">
      <c r="A134" s="10"/>
      <c r="B134" s="10"/>
      <c r="C134" s="74"/>
      <c r="D134" s="53"/>
      <c r="E134" s="53"/>
      <c r="F134" s="53"/>
      <c r="G134" s="53"/>
    </row>
    <row r="135" spans="1:7" ht="12.75">
      <c r="A135" s="10"/>
      <c r="B135" s="10"/>
      <c r="C135" s="74"/>
      <c r="D135" s="53"/>
      <c r="E135" s="53"/>
      <c r="F135" s="53"/>
      <c r="G135" s="53"/>
    </row>
    <row r="136" spans="1:7" ht="12.75">
      <c r="A136" s="10"/>
      <c r="B136" s="10"/>
      <c r="C136" s="74"/>
      <c r="D136" s="53"/>
      <c r="E136" s="53"/>
      <c r="F136" s="53"/>
      <c r="G136" s="53"/>
    </row>
    <row r="137" spans="1:7" ht="12.75">
      <c r="A137" s="10"/>
      <c r="B137" s="10"/>
      <c r="C137" s="74"/>
      <c r="D137" s="53"/>
      <c r="E137" s="53"/>
      <c r="F137" s="53"/>
      <c r="G137" s="53"/>
    </row>
    <row r="138" spans="1:7" ht="12.75">
      <c r="A138" s="10"/>
      <c r="B138" s="10"/>
      <c r="C138" s="74"/>
      <c r="D138" s="53"/>
      <c r="E138" s="53"/>
      <c r="F138" s="53"/>
      <c r="G138" s="53"/>
    </row>
    <row r="139" spans="1:7" ht="12.75">
      <c r="A139" s="10"/>
      <c r="B139" s="10"/>
      <c r="C139" s="74"/>
      <c r="D139" s="53"/>
      <c r="E139" s="53"/>
      <c r="F139" s="53"/>
      <c r="G139" s="53"/>
    </row>
    <row r="140" spans="1:7" ht="12.75">
      <c r="A140" s="10"/>
      <c r="B140" s="10"/>
      <c r="C140" s="74"/>
      <c r="D140" s="53"/>
      <c r="E140" s="53"/>
      <c r="F140" s="53"/>
      <c r="G140" s="53"/>
    </row>
    <row r="141" spans="1:7" ht="12.75">
      <c r="A141" s="10"/>
      <c r="B141" s="10"/>
      <c r="C141" s="74"/>
      <c r="D141" s="53"/>
      <c r="E141" s="53"/>
      <c r="F141" s="53"/>
      <c r="G141" s="53"/>
    </row>
    <row r="142" spans="1:7" ht="12.75">
      <c r="A142" s="10"/>
      <c r="B142" s="10"/>
      <c r="C142" s="74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10"/>
      <c r="B145" s="10"/>
      <c r="C145" s="74"/>
      <c r="D145" s="53"/>
      <c r="E145" s="53"/>
      <c r="F145" s="53"/>
      <c r="G145" s="53"/>
    </row>
    <row r="146" spans="1:7" ht="12.75">
      <c r="A146" s="10"/>
      <c r="B146" s="10"/>
      <c r="C146" s="74"/>
      <c r="D146" s="53"/>
      <c r="E146" s="53"/>
      <c r="F146" s="53"/>
      <c r="G146" s="53"/>
    </row>
    <row r="147" spans="1:7" ht="12.75">
      <c r="A147" s="10"/>
      <c r="B147" s="10"/>
      <c r="C147" s="74"/>
      <c r="D147" s="53"/>
      <c r="E147" s="53"/>
      <c r="F147" s="53"/>
      <c r="G147" s="53"/>
    </row>
    <row r="148" spans="1:7" ht="12.75">
      <c r="A148" s="10"/>
      <c r="B148" s="10"/>
      <c r="C148" s="74"/>
      <c r="D148" s="53"/>
      <c r="E148" s="53"/>
      <c r="F148" s="53"/>
      <c r="G148" s="53"/>
    </row>
    <row r="149" spans="1:7" ht="12.75">
      <c r="A149" s="10"/>
      <c r="B149" s="10"/>
      <c r="C149" s="74"/>
      <c r="D149" s="53"/>
      <c r="E149" s="53"/>
      <c r="F149" s="53"/>
      <c r="G149" s="53"/>
    </row>
    <row r="150" spans="1:7" ht="12.75">
      <c r="A150" s="10"/>
      <c r="B150" s="10"/>
      <c r="C150" s="74"/>
      <c r="D150" s="53"/>
      <c r="E150" s="53"/>
      <c r="F150" s="53"/>
      <c r="G150" s="53"/>
    </row>
    <row r="151" spans="1:7" ht="12.75">
      <c r="A151" s="10"/>
      <c r="B151" s="10"/>
      <c r="C151" s="74"/>
      <c r="D151" s="53"/>
      <c r="E151" s="53"/>
      <c r="F151" s="53"/>
      <c r="G151" s="53"/>
    </row>
    <row r="152" spans="1:7" ht="12.75">
      <c r="A152" s="10"/>
      <c r="B152" s="10"/>
      <c r="C152" s="74"/>
      <c r="D152" s="53"/>
      <c r="E152" s="53"/>
      <c r="F152" s="53"/>
      <c r="G152" s="53"/>
    </row>
    <row r="153" spans="1:7" ht="12.75">
      <c r="A153" s="10"/>
      <c r="B153" s="10"/>
      <c r="C153" s="74"/>
      <c r="D153" s="53"/>
      <c r="E153" s="53"/>
      <c r="F153" s="53"/>
      <c r="G153" s="53"/>
    </row>
    <row r="154" spans="1:7" ht="12.75">
      <c r="A154" s="10"/>
      <c r="B154" s="10"/>
      <c r="C154" s="74"/>
      <c r="D154" s="53"/>
      <c r="E154" s="53"/>
      <c r="F154" s="53"/>
      <c r="G154" s="53"/>
    </row>
    <row r="155" spans="1:7" ht="12.75">
      <c r="A155" s="10"/>
      <c r="B155" s="10"/>
      <c r="C155" s="74"/>
      <c r="D155" s="53"/>
      <c r="E155" s="53"/>
      <c r="F155" s="53"/>
      <c r="G155" s="53"/>
    </row>
    <row r="156" spans="1:7" ht="12.75">
      <c r="A156" s="10"/>
      <c r="B156" s="10"/>
      <c r="C156" s="74"/>
      <c r="D156" s="53"/>
      <c r="E156" s="53"/>
      <c r="F156" s="53"/>
      <c r="G156" s="53"/>
    </row>
    <row r="157" spans="1:7" ht="12.75">
      <c r="A157" s="10"/>
      <c r="B157" s="10"/>
      <c r="C157" s="74"/>
      <c r="D157" s="53"/>
      <c r="E157" s="53"/>
      <c r="F157" s="53"/>
      <c r="G157" s="53"/>
    </row>
    <row r="158" spans="1:7" ht="12.75">
      <c r="A158" s="10"/>
      <c r="B158" s="10"/>
      <c r="C158" s="74"/>
      <c r="D158" s="53"/>
      <c r="E158" s="53"/>
      <c r="F158" s="53"/>
      <c r="G158" s="53"/>
    </row>
    <row r="159" spans="1:7" ht="12.75">
      <c r="A159" s="10"/>
      <c r="B159" s="10"/>
      <c r="C159" s="74"/>
      <c r="D159" s="53"/>
      <c r="E159" s="53"/>
      <c r="F159" s="53"/>
      <c r="G159" s="53"/>
    </row>
    <row r="160" spans="1:7" ht="12.75">
      <c r="A160" s="10"/>
      <c r="B160" s="10"/>
      <c r="C160" s="74"/>
      <c r="D160" s="53"/>
      <c r="E160" s="53"/>
      <c r="F160" s="53"/>
      <c r="G160" s="53"/>
    </row>
    <row r="161" spans="1:7" ht="12.75">
      <c r="A161" s="10"/>
      <c r="B161" s="10"/>
      <c r="C161" s="74"/>
      <c r="D161" s="53"/>
      <c r="E161" s="53"/>
      <c r="F161" s="53"/>
      <c r="G161" s="53"/>
    </row>
    <row r="162" spans="1:7" ht="12.75">
      <c r="A162" s="10"/>
      <c r="B162" s="10"/>
      <c r="C162" s="74"/>
      <c r="D162" s="53"/>
      <c r="E162" s="53"/>
      <c r="F162" s="53"/>
      <c r="G162" s="53"/>
    </row>
    <row r="163" spans="1:7" ht="12.75">
      <c r="A163" s="10"/>
      <c r="B163" s="10"/>
      <c r="C163" s="74"/>
      <c r="D163" s="53"/>
      <c r="E163" s="53"/>
      <c r="F163" s="53"/>
      <c r="G163" s="53"/>
    </row>
    <row r="164" spans="1:7" ht="12.75">
      <c r="A164" s="10"/>
      <c r="B164" s="10"/>
      <c r="C164" s="74"/>
      <c r="D164" s="53"/>
      <c r="E164" s="53"/>
      <c r="F164" s="53"/>
      <c r="G164" s="53"/>
    </row>
    <row r="165" spans="1:7" ht="12.75">
      <c r="A165" s="10"/>
      <c r="B165" s="10"/>
      <c r="C165" s="74"/>
      <c r="D165" s="53"/>
      <c r="E165" s="53"/>
      <c r="F165" s="53"/>
      <c r="G165" s="53"/>
    </row>
    <row r="166" spans="1:7" ht="12.75">
      <c r="A166" s="10"/>
      <c r="B166" s="10"/>
      <c r="C166" s="74"/>
      <c r="D166" s="53"/>
      <c r="E166" s="53"/>
      <c r="F166" s="53"/>
      <c r="G166" s="53"/>
    </row>
    <row r="167" spans="1:7" ht="12.75">
      <c r="A167" s="10"/>
      <c r="B167" s="10"/>
      <c r="C167" s="74"/>
      <c r="D167" s="53"/>
      <c r="E167" s="53"/>
      <c r="F167" s="53"/>
      <c r="G167" s="53"/>
    </row>
    <row r="168" spans="1:7" ht="12.75">
      <c r="A168" s="10"/>
      <c r="B168" s="10"/>
      <c r="C168" s="74"/>
      <c r="D168" s="53"/>
      <c r="E168" s="53"/>
      <c r="F168" s="53"/>
      <c r="G168" s="53"/>
    </row>
    <row r="169" spans="1:7" ht="12.75">
      <c r="A169" s="10"/>
      <c r="B169" s="10"/>
      <c r="C169" s="74"/>
      <c r="D169" s="53"/>
      <c r="E169" s="53"/>
      <c r="F169" s="53"/>
      <c r="G169" s="53"/>
    </row>
    <row r="170" spans="1:7" ht="12.75">
      <c r="A170" s="10"/>
      <c r="B170" s="10"/>
      <c r="C170" s="74"/>
      <c r="D170" s="53"/>
      <c r="E170" s="53"/>
      <c r="F170" s="53"/>
      <c r="G170" s="53"/>
    </row>
    <row r="171" spans="1:7" ht="12.75">
      <c r="A171" s="10"/>
      <c r="B171" s="10"/>
      <c r="C171" s="74"/>
      <c r="D171" s="53"/>
      <c r="E171" s="53"/>
      <c r="F171" s="53"/>
      <c r="G171" s="53"/>
    </row>
    <row r="172" spans="1:7" ht="12.75">
      <c r="A172" s="10"/>
      <c r="B172" s="10"/>
      <c r="C172" s="74"/>
      <c r="D172" s="53"/>
      <c r="E172" s="53"/>
      <c r="F172" s="53"/>
      <c r="G172" s="53"/>
    </row>
    <row r="173" spans="1:7" ht="12.75">
      <c r="A173" s="10"/>
      <c r="B173" s="10"/>
      <c r="C173" s="74"/>
      <c r="D173" s="53"/>
      <c r="E173" s="53"/>
      <c r="F173" s="53"/>
      <c r="G173" s="53"/>
    </row>
    <row r="174" spans="1:7" ht="12.75">
      <c r="A174" s="10"/>
      <c r="B174" s="10"/>
      <c r="C174" s="74"/>
      <c r="D174" s="53"/>
      <c r="E174" s="53"/>
      <c r="F174" s="53"/>
      <c r="G174" s="53"/>
    </row>
    <row r="175" spans="1:7" ht="12.75">
      <c r="A175" s="10"/>
      <c r="B175" s="10"/>
      <c r="C175" s="74"/>
      <c r="D175" s="53"/>
      <c r="E175" s="53"/>
      <c r="F175" s="53"/>
      <c r="G175" s="53"/>
    </row>
    <row r="176" spans="1:7" ht="12.75">
      <c r="A176" s="10"/>
      <c r="B176" s="10"/>
      <c r="C176" s="74"/>
      <c r="D176" s="53"/>
      <c r="E176" s="53"/>
      <c r="F176" s="53"/>
      <c r="G176" s="53"/>
    </row>
    <row r="177" spans="1:7" ht="12.75">
      <c r="A177" s="10"/>
      <c r="B177" s="10"/>
      <c r="C177" s="74"/>
      <c r="D177" s="53"/>
      <c r="E177" s="53"/>
      <c r="F177" s="53"/>
      <c r="G177" s="53"/>
    </row>
    <row r="178" spans="1:7" ht="12.75">
      <c r="A178" s="10"/>
      <c r="B178" s="10"/>
      <c r="C178" s="74"/>
      <c r="D178" s="53"/>
      <c r="E178" s="53"/>
      <c r="F178" s="53"/>
      <c r="G178" s="53"/>
    </row>
    <row r="179" spans="1:7" ht="12.75">
      <c r="A179" s="10"/>
      <c r="B179" s="10"/>
      <c r="C179" s="74"/>
      <c r="D179" s="53"/>
      <c r="E179" s="53"/>
      <c r="F179" s="53"/>
      <c r="G179" s="53"/>
    </row>
    <row r="180" spans="1:7" ht="12.75">
      <c r="A180" s="10"/>
      <c r="B180" s="10"/>
      <c r="C180" s="74"/>
      <c r="D180" s="53"/>
      <c r="E180" s="53"/>
      <c r="F180" s="53"/>
      <c r="G180" s="53"/>
    </row>
    <row r="181" spans="1:7" ht="12.75">
      <c r="A181" s="10"/>
      <c r="B181" s="10"/>
      <c r="C181" s="74"/>
      <c r="D181" s="53"/>
      <c r="E181" s="53"/>
      <c r="F181" s="53"/>
      <c r="G181" s="53"/>
    </row>
    <row r="182" spans="1:7" ht="12.75">
      <c r="A182" s="10"/>
      <c r="B182" s="10"/>
      <c r="C182" s="74"/>
      <c r="D182" s="53"/>
      <c r="E182" s="53"/>
      <c r="F182" s="53"/>
      <c r="G182" s="53"/>
    </row>
    <row r="183" spans="1:7" ht="12.75">
      <c r="A183" s="10"/>
      <c r="B183" s="10"/>
      <c r="C183" s="74"/>
      <c r="D183" s="53"/>
      <c r="E183" s="53"/>
      <c r="F183" s="53"/>
      <c r="G183" s="53"/>
    </row>
    <row r="184" spans="1:7" ht="12.75">
      <c r="A184" s="10"/>
      <c r="B184" s="10"/>
      <c r="C184" s="74"/>
      <c r="D184" s="53"/>
      <c r="E184" s="53"/>
      <c r="F184" s="53"/>
      <c r="G184" s="53"/>
    </row>
    <row r="185" spans="1:7" ht="12.75">
      <c r="A185" s="10"/>
      <c r="B185" s="10"/>
      <c r="C185" s="74"/>
      <c r="D185" s="53"/>
      <c r="E185" s="53"/>
      <c r="F185" s="53"/>
      <c r="G185" s="53"/>
    </row>
    <row r="186" spans="1:7" ht="12.75">
      <c r="A186" s="10"/>
      <c r="B186" s="10"/>
      <c r="C186" s="74"/>
      <c r="D186" s="53"/>
      <c r="E186" s="53"/>
      <c r="F186" s="53"/>
      <c r="G186" s="53"/>
    </row>
    <row r="187" spans="1:7" ht="12.75">
      <c r="A187" s="10"/>
      <c r="B187" s="10"/>
      <c r="C187" s="74"/>
      <c r="D187" s="53"/>
      <c r="E187" s="53"/>
      <c r="F187" s="53"/>
      <c r="G187" s="53"/>
    </row>
    <row r="188" spans="1:7" ht="12.75">
      <c r="A188" s="10"/>
      <c r="B188" s="10"/>
      <c r="C188" s="74"/>
      <c r="D188" s="53"/>
      <c r="E188" s="53"/>
      <c r="F188" s="53"/>
      <c r="G188" s="53"/>
    </row>
    <row r="189" spans="1:7" ht="12.75">
      <c r="A189" s="10"/>
      <c r="B189" s="10"/>
      <c r="C189" s="74"/>
      <c r="D189" s="53"/>
      <c r="E189" s="53"/>
      <c r="F189" s="53"/>
      <c r="G189" s="53"/>
    </row>
    <row r="190" spans="1:7" ht="12.75">
      <c r="A190" s="10"/>
      <c r="B190" s="10"/>
      <c r="C190" s="74"/>
      <c r="D190" s="53"/>
      <c r="E190" s="53"/>
      <c r="F190" s="53"/>
      <c r="G190" s="53"/>
    </row>
    <row r="191" spans="1:7" ht="12.75">
      <c r="A191" s="10"/>
      <c r="B191" s="10"/>
      <c r="C191" s="74"/>
      <c r="D191" s="53"/>
      <c r="E191" s="53"/>
      <c r="F191" s="53"/>
      <c r="G191" s="53"/>
    </row>
    <row r="192" spans="1:7" ht="12.75">
      <c r="A192" s="10"/>
      <c r="B192" s="10"/>
      <c r="C192" s="74"/>
      <c r="D192" s="53"/>
      <c r="E192" s="53"/>
      <c r="F192" s="53"/>
      <c r="G192" s="53"/>
    </row>
    <row r="193" spans="1:7" ht="12.75">
      <c r="A193" s="10"/>
      <c r="B193" s="10"/>
      <c r="C193" s="74"/>
      <c r="D193" s="53"/>
      <c r="E193" s="53"/>
      <c r="F193" s="53"/>
      <c r="G193" s="53"/>
    </row>
    <row r="194" spans="1:7" ht="12.75">
      <c r="A194" s="10"/>
      <c r="B194" s="10"/>
      <c r="C194" s="74"/>
      <c r="D194" s="53"/>
      <c r="E194" s="53"/>
      <c r="F194" s="53"/>
      <c r="G194" s="53"/>
    </row>
    <row r="195" spans="1:7" ht="12.75">
      <c r="A195" s="78"/>
      <c r="B195" s="78"/>
      <c r="C195" s="78"/>
      <c r="D195" s="53"/>
      <c r="E195" s="53"/>
      <c r="F195" s="53"/>
      <c r="G195" s="53"/>
    </row>
    <row r="196" spans="1:7" ht="12.75">
      <c r="A196" s="10"/>
      <c r="B196" s="10"/>
      <c r="C196" s="74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10"/>
      <c r="B198" s="10"/>
      <c r="C198" s="74"/>
      <c r="D198" s="53"/>
      <c r="E198" s="53"/>
      <c r="F198" s="53"/>
      <c r="G198" s="53"/>
    </row>
    <row r="199" spans="1:7" ht="12.75">
      <c r="A199" s="10"/>
      <c r="B199" s="10"/>
      <c r="C199" s="74"/>
      <c r="D199" s="53"/>
      <c r="E199" s="53"/>
      <c r="F199" s="53"/>
      <c r="G199" s="53"/>
    </row>
    <row r="200" spans="1:7" ht="12.75">
      <c r="A200" s="10"/>
      <c r="B200" s="10"/>
      <c r="C200" s="74"/>
      <c r="D200" s="53"/>
      <c r="E200" s="53"/>
      <c r="F200" s="53"/>
      <c r="G200" s="53"/>
    </row>
    <row r="201" spans="1:7" ht="12.75">
      <c r="A201" s="10"/>
      <c r="B201" s="10"/>
      <c r="C201" s="74"/>
      <c r="D201" s="53"/>
      <c r="E201" s="53"/>
      <c r="F201" s="53"/>
      <c r="G201" s="53"/>
    </row>
    <row r="202" spans="1:7" ht="12.75">
      <c r="A202" s="10"/>
      <c r="B202" s="10"/>
      <c r="C202" s="74"/>
      <c r="D202" s="53"/>
      <c r="E202" s="53"/>
      <c r="F202" s="53"/>
      <c r="G202" s="53"/>
    </row>
    <row r="203" spans="1:7" ht="12.75">
      <c r="A203" s="10"/>
      <c r="B203" s="10"/>
      <c r="C203" s="74"/>
      <c r="D203" s="53"/>
      <c r="E203" s="53"/>
      <c r="F203" s="53"/>
      <c r="G203" s="53"/>
    </row>
    <row r="204" spans="1:7" ht="12.75">
      <c r="A204" s="10"/>
      <c r="B204" s="10"/>
      <c r="C204" s="74"/>
      <c r="D204" s="53"/>
      <c r="E204" s="53"/>
      <c r="F204" s="53"/>
      <c r="G204" s="53"/>
    </row>
    <row r="205" spans="1:7" ht="12.75">
      <c r="A205" s="10"/>
      <c r="B205" s="10"/>
      <c r="C205" s="74"/>
      <c r="D205" s="53"/>
      <c r="E205" s="53"/>
      <c r="F205" s="53"/>
      <c r="G205" s="53"/>
    </row>
    <row r="206" spans="1:7" ht="12.75">
      <c r="A206" s="10"/>
      <c r="B206" s="10"/>
      <c r="C206" s="74"/>
      <c r="D206" s="53"/>
      <c r="E206" s="53"/>
      <c r="F206" s="53"/>
      <c r="G206" s="53"/>
    </row>
    <row r="207" spans="1:3" ht="12.75">
      <c r="A207" s="10"/>
      <c r="B207" s="10"/>
      <c r="C207" s="20"/>
    </row>
    <row r="208" spans="1:3" ht="12.75">
      <c r="A208" s="10"/>
      <c r="B208" s="10"/>
      <c r="C208" s="20"/>
    </row>
    <row r="209" spans="1:3" ht="12.75">
      <c r="A209" s="10"/>
      <c r="B209" s="10"/>
      <c r="C209" s="20"/>
    </row>
    <row r="210" spans="1:3" ht="12.75">
      <c r="A210" s="10"/>
      <c r="B210" s="10"/>
      <c r="C210" s="20"/>
    </row>
    <row r="211" spans="1:3" ht="12.75">
      <c r="A211" s="10"/>
      <c r="B211" s="10"/>
      <c r="C211" s="20"/>
    </row>
    <row r="212" spans="1:3" ht="12.75">
      <c r="A212" s="10"/>
      <c r="B212" s="10"/>
      <c r="C212" s="20"/>
    </row>
    <row r="213" spans="1:3" ht="12.75">
      <c r="A213" s="10"/>
      <c r="B213" s="10"/>
      <c r="C213" s="20"/>
    </row>
    <row r="214" spans="1:3" ht="12.75">
      <c r="A214" s="10"/>
      <c r="B214" s="10"/>
      <c r="C214" s="20"/>
    </row>
    <row r="215" spans="1:3" ht="12.75">
      <c r="A215" s="10"/>
      <c r="B215" s="10"/>
      <c r="C215" s="20"/>
    </row>
    <row r="216" spans="1:3" ht="12.75">
      <c r="A216" s="10"/>
      <c r="B216" s="10"/>
      <c r="C216" s="20"/>
    </row>
  </sheetData>
  <sheetProtection/>
  <mergeCells count="4">
    <mergeCell ref="A8:G8"/>
    <mergeCell ref="A9:G9"/>
    <mergeCell ref="A10:G10"/>
    <mergeCell ref="A11:G11"/>
  </mergeCells>
  <printOptions/>
  <pageMargins left="0.64" right="0.18" top="0.57" bottom="0.67" header="0.5" footer="0.5"/>
  <pageSetup fitToHeight="1" fitToWidth="1"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Lexmark Canada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akhriff</dc:creator>
  <cp:keywords/>
  <dc:description/>
  <cp:lastModifiedBy>Anne Wells</cp:lastModifiedBy>
  <cp:lastPrinted>2012-01-03T18:35:22Z</cp:lastPrinted>
  <dcterms:created xsi:type="dcterms:W3CDTF">2006-06-07T20:21:30Z</dcterms:created>
  <dcterms:modified xsi:type="dcterms:W3CDTF">2016-11-28T13:29:16Z</dcterms:modified>
  <cp:category/>
  <cp:version/>
  <cp:contentType/>
  <cp:contentStatus/>
</cp:coreProperties>
</file>